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rahams laptop\Documents\"/>
    </mc:Choice>
  </mc:AlternateContent>
  <xr:revisionPtr revIDLastSave="0" documentId="13_ncr:1_{EB531863-2F7C-4A05-9CAA-FCF716856B1B}" xr6:coauthVersionLast="47" xr6:coauthVersionMax="47" xr10:uidLastSave="{00000000-0000-0000-0000-000000000000}"/>
  <bookViews>
    <workbookView xWindow="-120" yWindow="-120" windowWidth="24240" windowHeight="13020" xr2:uid="{E888E5B2-0C98-47ED-B480-11332AA420D6}"/>
  </bookViews>
  <sheets>
    <sheet name="Operating Budget" sheetId="1" r:id="rId1"/>
    <sheet name=" Commitment Register" sheetId="3" r:id="rId2"/>
    <sheet name="Trave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D25" i="1"/>
  <c r="C25" i="1"/>
  <c r="E8" i="1"/>
  <c r="F8" i="4"/>
  <c r="F13" i="4"/>
  <c r="F18" i="4"/>
  <c r="F22" i="4"/>
  <c r="F25" i="4"/>
  <c r="F32" i="4"/>
  <c r="F38" i="4"/>
  <c r="F42" i="4"/>
  <c r="F47" i="4"/>
  <c r="F51" i="4"/>
  <c r="AF14" i="3"/>
  <c r="AF9" i="3"/>
  <c r="Q23" i="3"/>
  <c r="R23" i="3"/>
  <c r="AF18" i="3"/>
  <c r="AF15" i="3"/>
  <c r="AF11" i="3"/>
  <c r="AF4" i="3"/>
  <c r="T16" i="3"/>
  <c r="U16" i="3" s="1"/>
  <c r="T17" i="3"/>
  <c r="T19" i="3"/>
  <c r="T20" i="3"/>
  <c r="T21" i="3"/>
  <c r="T22" i="3"/>
  <c r="U22" i="3" s="1"/>
  <c r="T13" i="3"/>
  <c r="T12" i="3"/>
  <c r="T10" i="3"/>
  <c r="T8" i="3"/>
  <c r="U8" i="3" s="1"/>
  <c r="T7" i="3"/>
  <c r="U7" i="3" s="1"/>
  <c r="T6" i="3"/>
  <c r="U6" i="3" s="1"/>
  <c r="T5" i="3"/>
  <c r="U5" i="3" s="1"/>
  <c r="V5" i="3" s="1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D24" i="1"/>
  <c r="D8" i="1"/>
  <c r="C8" i="1"/>
  <c r="C23" i="3"/>
  <c r="D23" i="3"/>
  <c r="E23" i="3"/>
  <c r="F23" i="3"/>
  <c r="G23" i="3"/>
  <c r="H23" i="3"/>
  <c r="I23" i="3"/>
  <c r="J23" i="3"/>
  <c r="K23" i="3"/>
  <c r="L23" i="3"/>
  <c r="M23" i="3"/>
  <c r="N23" i="3"/>
  <c r="S23" i="3"/>
  <c r="C24" i="1"/>
  <c r="G37" i="3"/>
  <c r="F55" i="4" l="1"/>
  <c r="U12" i="3"/>
  <c r="V12" i="3" s="1"/>
  <c r="W12" i="3" s="1"/>
  <c r="V6" i="3"/>
  <c r="W6" i="3" s="1"/>
  <c r="U21" i="3"/>
  <c r="V21" i="3" s="1"/>
  <c r="U20" i="3"/>
  <c r="U19" i="3"/>
  <c r="V19" i="3" s="1"/>
  <c r="V7" i="3"/>
  <c r="V8" i="3"/>
  <c r="W8" i="3" s="1"/>
  <c r="V16" i="3"/>
  <c r="W16" i="3" s="1"/>
  <c r="U13" i="3"/>
  <c r="V13" i="3" s="1"/>
  <c r="W13" i="3" s="1"/>
  <c r="U10" i="3"/>
  <c r="U17" i="3"/>
  <c r="V17" i="3" s="1"/>
  <c r="O23" i="3"/>
  <c r="V22" i="3"/>
  <c r="W5" i="3"/>
  <c r="T23" i="3"/>
  <c r="X12" i="3" l="1"/>
  <c r="X16" i="3"/>
  <c r="Y16" i="3" s="1"/>
  <c r="Z16" i="3"/>
  <c r="AA16" i="3" s="1"/>
  <c r="AB16" i="3" s="1"/>
  <c r="W19" i="3"/>
  <c r="W21" i="3"/>
  <c r="X6" i="3"/>
  <c r="Y6" i="3" s="1"/>
  <c r="AF6" i="3" s="1"/>
  <c r="AF17" i="3"/>
  <c r="V20" i="3"/>
  <c r="W20" i="3" s="1"/>
  <c r="W22" i="3"/>
  <c r="AF16" i="3"/>
  <c r="X8" i="3"/>
  <c r="U23" i="3"/>
  <c r="V10" i="3"/>
  <c r="X13" i="3"/>
  <c r="Y13" i="3" s="1"/>
  <c r="W7" i="3"/>
  <c r="X5" i="3"/>
  <c r="Z13" i="3" l="1"/>
  <c r="AA13" i="3" s="1"/>
  <c r="AB13" i="3" s="1"/>
  <c r="Z6" i="3"/>
  <c r="AA6" i="3" s="1"/>
  <c r="AB6" i="3" s="1"/>
  <c r="Y8" i="3"/>
  <c r="AF8" i="3" s="1"/>
  <c r="Y12" i="3"/>
  <c r="X7" i="3"/>
  <c r="Y7" i="3" s="1"/>
  <c r="AF7" i="3" s="1"/>
  <c r="V23" i="3"/>
  <c r="W10" i="3"/>
  <c r="W23" i="3" s="1"/>
  <c r="X21" i="3"/>
  <c r="Y21" i="3" s="1"/>
  <c r="AF21" i="3" s="1"/>
  <c r="X20" i="3"/>
  <c r="Y20" i="3" s="1"/>
  <c r="AF20" i="3" s="1"/>
  <c r="X19" i="3"/>
  <c r="Y19" i="3" s="1"/>
  <c r="X22" i="3"/>
  <c r="Y5" i="3"/>
  <c r="AF13" i="3"/>
  <c r="X10" i="3" l="1"/>
  <c r="Z8" i="3"/>
  <c r="AA8" i="3" s="1"/>
  <c r="AB8" i="3" s="1"/>
  <c r="Z7" i="3"/>
  <c r="AA7" i="3" s="1"/>
  <c r="AB7" i="3" s="1"/>
  <c r="AF12" i="3"/>
  <c r="Z12" i="3"/>
  <c r="AA12" i="3" s="1"/>
  <c r="AF5" i="3"/>
  <c r="Z5" i="3"/>
  <c r="AF19" i="3"/>
  <c r="Y22" i="3"/>
  <c r="AF22" i="3" s="1"/>
  <c r="X23" i="3"/>
  <c r="Y10" i="3"/>
  <c r="AF10" i="3" s="1"/>
  <c r="AF23" i="3" l="1"/>
  <c r="Y23" i="3"/>
  <c r="AB12" i="3"/>
  <c r="Z10" i="3"/>
  <c r="AA5" i="3"/>
  <c r="Z23" i="3"/>
  <c r="AB5" i="3"/>
  <c r="AA10" i="3" l="1"/>
  <c r="AB10" i="3" s="1"/>
  <c r="AB23" i="3" s="1"/>
  <c r="AA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tc={FDBD5C0C-F0BD-4F4D-9C82-CF6B2DB90FA8}</author>
    <author>tc={962B29EC-83AB-4C88-ABA1-0E166028A125}</author>
  </authors>
  <commentList>
    <comment ref="D4" authorId="0" shapeId="0" xr:uid="{FDBD5C0C-F0BD-4F4D-9C82-CF6B2DB90FA8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the number of financial members as at 28 Jul 2022</t>
      </text>
    </comment>
    <comment ref="D15" authorId="1" shapeId="0" xr:uid="{962B29EC-83AB-4C88-ABA1-0E166028A125}">
      <text>
        <t>[Threaded comment]
Your version of Excel allows you to read this threaded comment; however, any edits to it will get removed if the file is opened in a newer version of Excel. Learn more: https://go.microsoft.com/fwlink/?linkid=870924
Comment:
    To replenish stock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tc={AF218EEA-D25E-4B35-9B4F-03C7739B1844}</author>
    <author>tc={0C5DF5E5-6D44-4CCA-8694-7490A8740BDD}</author>
  </authors>
  <commentList>
    <comment ref="O14" authorId="0" shapeId="0" xr:uid="{AF218EEA-D25E-4B35-9B4F-03C7739B1844}">
      <text>
        <t>[Threaded comment]
Your version of Excel allows you to read this threaded comment; however, any edits to it will get removed if the file is opened in a newer version of Excel. Learn more: https://go.microsoft.com/fwlink/?linkid=870924
Comment:
    Conditional upon the Motion vote in September 2022.</t>
      </text>
    </comment>
    <comment ref="I15" authorId="1" shapeId="0" xr:uid="{0C5DF5E5-6D44-4CCA-8694-7490A8740BDD}">
      <text>
        <t>[Threaded comment]
Your version of Excel allows you to read this threaded comment; however, any edits to it will get removed if the file is opened in a newer version of Excel. Learn more: https://go.microsoft.com/fwlink/?linkid=870924
Comment:
    Microsoft 360 Annual Subscription</t>
      </text>
    </comment>
  </commentList>
</comments>
</file>

<file path=xl/sharedStrings.xml><?xml version="1.0" encoding="utf-8"?>
<sst xmlns="http://schemas.openxmlformats.org/spreadsheetml/2006/main" count="305" uniqueCount="159">
  <si>
    <t>Code</t>
  </si>
  <si>
    <t>Description</t>
  </si>
  <si>
    <t>Actual Expenditure 2021</t>
  </si>
  <si>
    <t>Operating Budget 2022</t>
  </si>
  <si>
    <t>Operational Income</t>
  </si>
  <si>
    <t>V_001000</t>
  </si>
  <si>
    <t>V_002000</t>
  </si>
  <si>
    <t>V_003000</t>
  </si>
  <si>
    <t>Catering</t>
  </si>
  <si>
    <t>Merchandise</t>
  </si>
  <si>
    <t>Engravings</t>
  </si>
  <si>
    <t>Professional Fees and Service - Auditing of accounts</t>
  </si>
  <si>
    <t>Office requisites and consumables</t>
  </si>
  <si>
    <t>Travel and Subsistence</t>
  </si>
  <si>
    <t>Licencing - IT Packages</t>
  </si>
  <si>
    <t>Total B</t>
  </si>
  <si>
    <t>V_004000</t>
  </si>
  <si>
    <t>V_005000</t>
  </si>
  <si>
    <t>V_006000</t>
  </si>
  <si>
    <t>V_007000</t>
  </si>
  <si>
    <t>V_008000</t>
  </si>
  <si>
    <t>V_009000</t>
  </si>
  <si>
    <t>V_0012000</t>
  </si>
  <si>
    <t>Revenue from Annual Subscriptions - Capitations</t>
  </si>
  <si>
    <t>Donations</t>
  </si>
  <si>
    <t>Grants</t>
  </si>
  <si>
    <t>OPERATING BUDGET</t>
  </si>
  <si>
    <t>V_0011000</t>
  </si>
  <si>
    <t>Wreaths</t>
  </si>
  <si>
    <t>Surplus/Deficiency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</si>
  <si>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</si>
  <si>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</si>
  <si>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</si>
  <si>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</si>
  <si>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</si>
  <si>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</si>
  <si>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</si>
  <si>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</si>
  <si>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</si>
  <si>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</si>
  <si>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</si>
  <si>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</si>
  <si>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Prisoners of War Service</t>
  </si>
  <si>
    <t>Shrine - Sanctuary</t>
  </si>
  <si>
    <t>Darwin Defenders Service</t>
  </si>
  <si>
    <t>Shrine - Cenotaph &amp; Sanctuary</t>
  </si>
  <si>
    <t>HMAS Perth &amp; USS Houston Service</t>
  </si>
  <si>
    <t>Father of the Navy Service</t>
  </si>
  <si>
    <t>Brighton Cemetery</t>
  </si>
  <si>
    <t>HMAS Yarra commemorative service</t>
  </si>
  <si>
    <t>The Strand, Newport</t>
  </si>
  <si>
    <t>V_0010000_01</t>
  </si>
  <si>
    <t>V_0010000_02</t>
  </si>
  <si>
    <t>V_0010000_03</t>
  </si>
  <si>
    <t>V_0010000_04</t>
  </si>
  <si>
    <t>Recruit School Graduation</t>
  </si>
  <si>
    <t>HMAS Cerberus</t>
  </si>
  <si>
    <t>HMAS Cerberus Ceremonial divisions</t>
  </si>
  <si>
    <t>Parade Ground</t>
  </si>
  <si>
    <t>HMAS Vampire Service</t>
  </si>
  <si>
    <t>George Cross Award Day - Maltese Australia</t>
  </si>
  <si>
    <t>Shrine - Forecourt</t>
  </si>
  <si>
    <t>Anzac Day Dawn Service</t>
  </si>
  <si>
    <t>Anzac Day March</t>
  </si>
  <si>
    <t>Swanston St, CBD</t>
  </si>
  <si>
    <t>Battle of Coral Sea Service - 80th Anniversary</t>
  </si>
  <si>
    <t>WWII Forecourt</t>
  </si>
  <si>
    <t>Battle of Crete &amp; Greek Commemoration</t>
  </si>
  <si>
    <t>Shrine - Cenotaph</t>
  </si>
  <si>
    <t>N Class Destroyer Service</t>
  </si>
  <si>
    <t>HMAS Waterhen Commemorative Service</t>
  </si>
  <si>
    <t>HMAS Canberra Service</t>
  </si>
  <si>
    <t>OP PEDESTAL Service</t>
  </si>
  <si>
    <t>Victory in the Pacific</t>
  </si>
  <si>
    <t>CANCELLED</t>
  </si>
  <si>
    <t>Vietnam Veterans Memorial Service</t>
  </si>
  <si>
    <t>Merchant Navy Day</t>
  </si>
  <si>
    <t>Battle for Australia Memorial</t>
  </si>
  <si>
    <t>Battle of Bita Paka</t>
  </si>
  <si>
    <t>AE1 &amp; AE2 Commemorative Service</t>
  </si>
  <si>
    <t>Navy Week in Victoria (proposed)</t>
  </si>
  <si>
    <t>Various</t>
  </si>
  <si>
    <t>HMAS Lismore Commemorative Service</t>
  </si>
  <si>
    <t>Shrine Gardens - Tree</t>
  </si>
  <si>
    <t>Seafarers' Service</t>
  </si>
  <si>
    <t>St Paul's Cathedral</t>
  </si>
  <si>
    <t>Recruit School Graduation (night)</t>
  </si>
  <si>
    <t>Remembrance Day Service</t>
  </si>
  <si>
    <t>Recruit School Graduation(night)</t>
  </si>
  <si>
    <t>HMAS Sydney Commemorative Service</t>
  </si>
  <si>
    <t>HMAS Goorangai Commemorative Service</t>
  </si>
  <si>
    <t>Queenscliff</t>
  </si>
  <si>
    <t>HMAS Armidale Commemorative Service</t>
  </si>
  <si>
    <t>Pearl Harbour Remembrance Service</t>
  </si>
  <si>
    <t>HMAS Cerberus Ceremonial Divisions</t>
  </si>
  <si>
    <t>Armed Merchant Cruiser / LSI Service</t>
  </si>
  <si>
    <t>V_0010000_05</t>
  </si>
  <si>
    <t>V_0010000_06</t>
  </si>
  <si>
    <t>V_0010000_07</t>
  </si>
  <si>
    <t>V_0010000_08</t>
  </si>
  <si>
    <t>V_0010000_09</t>
  </si>
  <si>
    <t>V_0010000_10</t>
  </si>
  <si>
    <t>V_0010000_11</t>
  </si>
  <si>
    <t>V_0010000_12</t>
  </si>
  <si>
    <t>V_0010000_13</t>
  </si>
  <si>
    <t>V_0010000_14</t>
  </si>
  <si>
    <t>V_0010000_15</t>
  </si>
  <si>
    <t>V_0010000_16</t>
  </si>
  <si>
    <t>V_0010000_17</t>
  </si>
  <si>
    <t>V_0010000_18</t>
  </si>
  <si>
    <t>V_0010000_19</t>
  </si>
  <si>
    <t>V_0010000_20</t>
  </si>
  <si>
    <t>V_0010000_21</t>
  </si>
  <si>
    <t>V_0010000_22</t>
  </si>
  <si>
    <t>V_0010000_23</t>
  </si>
  <si>
    <t>V_0010000_24</t>
  </si>
  <si>
    <t>V_0010000_25</t>
  </si>
  <si>
    <t>V_0010000_26</t>
  </si>
  <si>
    <t>V_0010000_27</t>
  </si>
  <si>
    <t>V_0010000_28</t>
  </si>
  <si>
    <t>V_0010000_29</t>
  </si>
  <si>
    <t>V_0010000_30</t>
  </si>
  <si>
    <t>V_0010000_31</t>
  </si>
  <si>
    <t>V_0010000_32</t>
  </si>
  <si>
    <t>This data will appear in each sheet</t>
  </si>
  <si>
    <t>This data appear in each sheet</t>
  </si>
  <si>
    <t>Executive Meeting</t>
  </si>
  <si>
    <t>Langwarrin South</t>
  </si>
  <si>
    <t>Langwarin South</t>
  </si>
  <si>
    <t>Council &amp; AGM</t>
  </si>
  <si>
    <t>V_0010000_33</t>
  </si>
  <si>
    <t>V_0010000_34</t>
  </si>
  <si>
    <t>V_0010000_35</t>
  </si>
  <si>
    <t>V_0010000_36</t>
  </si>
  <si>
    <t>V_0010000_37</t>
  </si>
  <si>
    <t>V_0010000_38</t>
  </si>
  <si>
    <t>V_0010001-V00100_36</t>
  </si>
  <si>
    <t>Total</t>
  </si>
  <si>
    <t>Interest</t>
  </si>
  <si>
    <t>Payments</t>
  </si>
  <si>
    <t>PLI</t>
  </si>
  <si>
    <t>Computer Equipment</t>
  </si>
  <si>
    <t>Compliance CAV</t>
  </si>
  <si>
    <t>Capitation Fees - Nat</t>
  </si>
  <si>
    <t>Capitation Refunds to Nat</t>
  </si>
  <si>
    <t>This data will apear in each sheet</t>
  </si>
  <si>
    <t>V_0013000</t>
  </si>
  <si>
    <t>V_0014000</t>
  </si>
  <si>
    <t>V_0015000</t>
  </si>
  <si>
    <t>V_0016000</t>
  </si>
  <si>
    <t>V_0017000</t>
  </si>
  <si>
    <t>V_0018000</t>
  </si>
  <si>
    <t>Postage</t>
  </si>
  <si>
    <t>Total Operational Income</t>
  </si>
  <si>
    <t>Total Expenditure</t>
  </si>
  <si>
    <t>Council and AGM (Face to Face)</t>
  </si>
  <si>
    <t>Council Meeting (Face to Face)</t>
  </si>
  <si>
    <t>Council Meeting (Zoom)</t>
  </si>
  <si>
    <t>Operating 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</si>
</sst>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164" formatCode="&quot;$&quot;#,##0.00;[Red]&quot;$&quot;#,##0.0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Verdan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2" xfId="0" applyBorder="1"/>
    <xf numFmtId="0" fontId="2" fillId="0" borderId="2" xfId="0" applyFont="1" applyBorder="1"/>
    <xf numFmtId="0" fontId="1" fillId="0" borderId="0" xfId="0" applyFont="1"/>
    <xf numFmtId="0" fontId="1" fillId="0" borderId="2" xfId="0" applyFont="1" applyBorder="1"/>
    <xf numFmtId="0" fontId="6" fillId="0" borderId="2" xfId="0" applyFont="1" applyBorder="1"/>
    <xf numFmtId="8" fontId="7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/>
    <xf numFmtId="0" fontId="1" fillId="3" borderId="0" xfId="0" applyFont="1" applyFill="1" applyBorder="1"/>
    <xf numFmtId="0" fontId="1" fillId="3" borderId="1" xfId="0" applyFont="1" applyFill="1" applyBorder="1" applyAlignment="1">
      <alignment horizontal="left"/>
    </xf>
    <xf numFmtId="164" fontId="0" fillId="0" borderId="1" xfId="0" applyNumberFormat="1" applyFill="1" applyBorder="1"/>
    <xf numFmtId="164" fontId="7" fillId="0" borderId="1" xfId="0" applyNumberFormat="1" applyFont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B7FD740-605B-4F0C-85CF-E570D71641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Thomas" id="{25121B86-94BC-4A05-AA89-9B750983C6AA}" userId="ae6bf807faa4e79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7-28T02:12:48.51" personId="{25121B86-94BC-4A05-AA89-9B750983C6AA}" id="{FDBD5C0C-F0BD-4F4D-9C82-CF6B2DB90FA8}">
    <text>based on the number of financial members as at 28 Jul 2022</text>
  </threadedComment>
  <threadedComment ref="D15" dT="2022-07-28T02:12:15.50" personId="{25121B86-94BC-4A05-AA89-9B750983C6AA}" id="{962B29EC-83AB-4C88-ABA1-0E166028A125}">
    <text>To replenish stock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4" dT="2022-08-01T04:23:14.54" personId="{25121B86-94BC-4A05-AA89-9B750983C6AA}" id="{AF218EEA-D25E-4B35-9B4F-03C7739B1844}">
    <text>Conditional upon the Motion vote in September 2022.</text>
  </threadedComment>
  <threadedComment ref="I15" dT="2022-07-23T04:12:01.51" personId="{25121B86-94BC-4A05-AA89-9B750983C6AA}" id="{0C5DF5E5-6D44-4CCA-8694-7490A8740BDD}">
    <text>Microsoft 360 Annual Subscription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0682-9AAE-4E08-A8C7-10A31673786C}">
  <dimension ref="A1:E32"/>
  <sheetViews>
    <sheetView tabSelected="1" workbookViewId="0">
      <selection activeCell="G18" sqref="G18"/>
    </sheetView>
  </sheetViews>
  <sheetFormatPr defaultRowHeight="15" x14ac:dyDescent="0.25"/>
  <cols>
    <col min="1" max="1" width="26.140625" customWidth="1"/>
    <col min="2" max="2" width="24.7109375" customWidth="1"/>
    <col min="3" max="3" width="22.85546875" customWidth="1"/>
    <col min="4" max="4" width="21.85546875" customWidth="1"/>
    <col min="5" max="5" width="22.28515625" style="9" customWidth="1"/>
  </cols>
  <sheetData>
    <row r="1" spans="1:5" x14ac:dyDescent="0.25">
      <c r="A1" s="2" t="s">
        <v>145</v>
      </c>
      <c r="B1" s="2" t="s">
        <v>26</v>
      </c>
      <c r="C1" s="2"/>
      <c r="D1" s="2"/>
    </row>
    <row r="2" spans="1:5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158</v>
      </c>
    </row>
    <row r="3" spans="1:5" x14ac:dyDescent="0.25">
      <c r="A3" s="2"/>
      <c r="B3" s="3" t="s">
        <v>4</v>
      </c>
      <c r="C3" s="5">
        <v>33691.769999999997</v>
      </c>
      <c r="D3" s="5">
        <v>1830</v>
      </c>
      <c r="E3" s="5"/>
    </row>
    <row r="4" spans="1:5" ht="45" x14ac:dyDescent="0.25">
      <c r="A4" s="15" t="s">
        <v>5</v>
      </c>
      <c r="B4" s="7" t="s">
        <v>23</v>
      </c>
      <c r="C4" s="5">
        <v>3050</v>
      </c>
      <c r="D4" s="5">
        <v>1830</v>
      </c>
      <c r="E4" s="5">
        <v>1800</v>
      </c>
    </row>
    <row r="5" spans="1:5" ht="15.75" x14ac:dyDescent="0.25">
      <c r="A5" s="15" t="s">
        <v>6</v>
      </c>
      <c r="B5" s="2" t="s">
        <v>138</v>
      </c>
      <c r="C5" s="5">
        <v>0</v>
      </c>
      <c r="D5" s="5">
        <v>0.18</v>
      </c>
      <c r="E5" s="5">
        <v>1</v>
      </c>
    </row>
    <row r="6" spans="1:5" ht="15.75" x14ac:dyDescent="0.25">
      <c r="A6" s="15" t="s">
        <v>7</v>
      </c>
      <c r="B6" s="2" t="s">
        <v>25</v>
      </c>
      <c r="C6" s="5">
        <v>30084</v>
      </c>
      <c r="D6" s="5">
        <v>0</v>
      </c>
      <c r="E6" s="5">
        <v>12100</v>
      </c>
    </row>
    <row r="7" spans="1:5" ht="15.75" x14ac:dyDescent="0.25">
      <c r="A7" s="15" t="s">
        <v>16</v>
      </c>
      <c r="B7" s="2" t="s">
        <v>152</v>
      </c>
      <c r="C7" s="5">
        <v>94.1</v>
      </c>
      <c r="D7" s="5">
        <v>94.1</v>
      </c>
      <c r="E7" s="5">
        <v>100</v>
      </c>
    </row>
    <row r="8" spans="1:5" ht="15.75" x14ac:dyDescent="0.25">
      <c r="A8" s="15" t="s">
        <v>153</v>
      </c>
      <c r="B8" s="2"/>
      <c r="C8" s="5">
        <f>SUM(C4:C7)</f>
        <v>33228.1</v>
      </c>
      <c r="D8" s="4">
        <f>SUM(D4:D7)</f>
        <v>1924.28</v>
      </c>
      <c r="E8" s="4">
        <f>SUM(E4:E7)</f>
        <v>14001</v>
      </c>
    </row>
    <row r="9" spans="1:5" ht="15.75" x14ac:dyDescent="0.25">
      <c r="A9" s="15"/>
      <c r="B9" s="3" t="s">
        <v>139</v>
      </c>
      <c r="C9" s="5">
        <v>0</v>
      </c>
      <c r="D9" s="5">
        <v>0</v>
      </c>
      <c r="E9" s="5">
        <v>0</v>
      </c>
    </row>
    <row r="10" spans="1:5" ht="15.75" x14ac:dyDescent="0.25">
      <c r="A10" s="15" t="s">
        <v>17</v>
      </c>
      <c r="B10" s="2" t="s">
        <v>8</v>
      </c>
      <c r="C10" s="5">
        <v>462.5</v>
      </c>
      <c r="D10" s="5">
        <v>669.28</v>
      </c>
      <c r="E10" s="5">
        <v>750</v>
      </c>
    </row>
    <row r="11" spans="1:5" ht="15.75" x14ac:dyDescent="0.25">
      <c r="A11" s="15" t="s">
        <v>18</v>
      </c>
      <c r="B11" s="2" t="s">
        <v>9</v>
      </c>
      <c r="C11" s="5">
        <v>0</v>
      </c>
      <c r="D11" s="5">
        <v>1072</v>
      </c>
      <c r="E11" s="5">
        <v>0</v>
      </c>
    </row>
    <row r="12" spans="1:5" ht="15.75" x14ac:dyDescent="0.25">
      <c r="A12" s="15" t="s">
        <v>19</v>
      </c>
      <c r="B12" s="2" t="s">
        <v>10</v>
      </c>
      <c r="C12" s="5">
        <v>0</v>
      </c>
      <c r="D12" s="5">
        <v>50</v>
      </c>
      <c r="E12" s="5">
        <v>60</v>
      </c>
    </row>
    <row r="13" spans="1:5" ht="45" x14ac:dyDescent="0.25">
      <c r="A13" s="15" t="s">
        <v>20</v>
      </c>
      <c r="B13" s="7" t="s">
        <v>11</v>
      </c>
      <c r="C13" s="5">
        <v>0</v>
      </c>
      <c r="D13" s="5">
        <v>0</v>
      </c>
      <c r="E13" s="5">
        <v>0</v>
      </c>
    </row>
    <row r="14" spans="1:5" ht="30" x14ac:dyDescent="0.25">
      <c r="A14" s="15" t="s">
        <v>21</v>
      </c>
      <c r="B14" s="7" t="s">
        <v>12</v>
      </c>
      <c r="C14" s="5">
        <v>544</v>
      </c>
      <c r="D14" s="5">
        <v>0</v>
      </c>
      <c r="E14" s="5">
        <v>0</v>
      </c>
    </row>
    <row r="15" spans="1:5" ht="15.75" x14ac:dyDescent="0.25">
      <c r="A15" s="15" t="s">
        <v>136</v>
      </c>
      <c r="B15" s="2" t="s">
        <v>13</v>
      </c>
      <c r="C15" s="5">
        <v>22</v>
      </c>
      <c r="D15" s="5">
        <v>4183.45</v>
      </c>
      <c r="E15" s="30">
        <v>12100</v>
      </c>
    </row>
    <row r="16" spans="1:5" ht="15.75" x14ac:dyDescent="0.25">
      <c r="A16" s="15" t="s">
        <v>27</v>
      </c>
      <c r="B16" s="2" t="s">
        <v>14</v>
      </c>
      <c r="C16" s="5">
        <v>0</v>
      </c>
      <c r="D16" s="5">
        <v>498.91</v>
      </c>
      <c r="E16" s="5">
        <v>550</v>
      </c>
    </row>
    <row r="17" spans="1:5" ht="15.75" x14ac:dyDescent="0.25">
      <c r="A17" s="15" t="s">
        <v>22</v>
      </c>
      <c r="B17" s="2" t="s">
        <v>140</v>
      </c>
      <c r="C17" s="5">
        <v>0</v>
      </c>
      <c r="D17" s="5">
        <v>0</v>
      </c>
      <c r="E17" s="5">
        <v>550</v>
      </c>
    </row>
    <row r="18" spans="1:5" ht="15.75" x14ac:dyDescent="0.25">
      <c r="A18" s="15" t="s">
        <v>146</v>
      </c>
      <c r="B18" s="2" t="s">
        <v>142</v>
      </c>
      <c r="C18" s="5">
        <v>60.5</v>
      </c>
      <c r="D18" s="5">
        <v>60.5</v>
      </c>
      <c r="E18" s="5">
        <v>65</v>
      </c>
    </row>
    <row r="19" spans="1:5" ht="15.75" x14ac:dyDescent="0.25">
      <c r="A19" s="15" t="s">
        <v>147</v>
      </c>
      <c r="B19" s="2" t="s">
        <v>28</v>
      </c>
      <c r="C19" s="5">
        <v>622.11</v>
      </c>
      <c r="D19" s="5">
        <v>100</v>
      </c>
      <c r="E19" s="5">
        <v>150</v>
      </c>
    </row>
    <row r="20" spans="1:5" ht="15.75" x14ac:dyDescent="0.25">
      <c r="A20" s="15" t="s">
        <v>148</v>
      </c>
      <c r="B20" s="2" t="s">
        <v>143</v>
      </c>
      <c r="C20" s="5">
        <v>590</v>
      </c>
      <c r="D20" s="5">
        <v>0</v>
      </c>
      <c r="E20" s="5">
        <v>0</v>
      </c>
    </row>
    <row r="21" spans="1:5" ht="15.75" x14ac:dyDescent="0.25">
      <c r="A21" s="15" t="s">
        <v>149</v>
      </c>
      <c r="B21" s="2" t="s">
        <v>24</v>
      </c>
      <c r="C21" s="5">
        <v>0</v>
      </c>
      <c r="D21" s="5">
        <v>0</v>
      </c>
      <c r="E21" s="5">
        <v>0</v>
      </c>
    </row>
    <row r="22" spans="1:5" ht="15.75" x14ac:dyDescent="0.25">
      <c r="A22" s="15" t="s">
        <v>150</v>
      </c>
      <c r="B22" s="2" t="s">
        <v>144</v>
      </c>
      <c r="C22" s="5">
        <v>0</v>
      </c>
      <c r="D22" s="5">
        <v>0</v>
      </c>
      <c r="E22" s="5">
        <v>0</v>
      </c>
    </row>
    <row r="23" spans="1:5" ht="15.75" x14ac:dyDescent="0.25">
      <c r="A23" s="15" t="s">
        <v>151</v>
      </c>
      <c r="B23" s="2" t="s">
        <v>141</v>
      </c>
      <c r="C23" s="5">
        <v>142</v>
      </c>
      <c r="D23" s="5">
        <v>30084</v>
      </c>
      <c r="E23" s="5">
        <v>0</v>
      </c>
    </row>
    <row r="24" spans="1:5" ht="15.75" x14ac:dyDescent="0.25">
      <c r="A24" s="6"/>
      <c r="B24" s="2" t="s">
        <v>15</v>
      </c>
      <c r="C24" s="5">
        <f>SUM(C13:C23)</f>
        <v>1980.6100000000001</v>
      </c>
      <c r="D24" s="5">
        <f>SUM(D9:D23)</f>
        <v>36718.14</v>
      </c>
      <c r="E24" s="4">
        <f>SUM(E10:E23)</f>
        <v>14225</v>
      </c>
    </row>
    <row r="25" spans="1:5" ht="15.75" x14ac:dyDescent="0.25">
      <c r="A25" s="6"/>
      <c r="B25" s="2" t="s">
        <v>29</v>
      </c>
      <c r="C25" s="5">
        <f>SUM(C8-C24)</f>
        <v>31247.489999999998</v>
      </c>
      <c r="D25" s="5">
        <f>SUM(D8-D24)</f>
        <v>-34793.86</v>
      </c>
      <c r="E25" s="31">
        <f>SUM(E24-E8)</f>
        <v>224</v>
      </c>
    </row>
    <row r="26" spans="1:5" ht="15.75" x14ac:dyDescent="0.25">
      <c r="A26" s="1"/>
    </row>
    <row r="27" spans="1:5" ht="15.75" x14ac:dyDescent="0.25">
      <c r="A27" s="1"/>
    </row>
    <row r="28" spans="1:5" ht="15.75" x14ac:dyDescent="0.25">
      <c r="A28" s="1"/>
    </row>
    <row r="29" spans="1:5" ht="15.75" x14ac:dyDescent="0.25">
      <c r="A29" s="1"/>
    </row>
    <row r="30" spans="1:5" ht="15.75" x14ac:dyDescent="0.25">
      <c r="A30" s="1"/>
    </row>
    <row r="31" spans="1:5" ht="15.75" x14ac:dyDescent="0.25">
      <c r="A31" s="1"/>
    </row>
    <row r="32" spans="1:5" ht="15.75" x14ac:dyDescent="0.25">
      <c r="A32" s="1"/>
    </row>
  </sheetData>
  <phoneticPr fontId="3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9E27-F51D-44C5-9C6F-D20E25877EBD}">
  <dimension ref="A1:AF59"/>
  <sheetViews>
    <sheetView topLeftCell="J1" workbookViewId="0">
      <selection activeCell="K14" sqref="K14"/>
    </sheetView>
  </sheetViews>
  <sheetFormatPr defaultRowHeight="15" x14ac:dyDescent="0.25"/>
  <cols>
    <col min="1" max="1" width="27.85546875" customWidth="1"/>
    <col min="2" max="2" width="23.42578125" customWidth="1"/>
    <col min="3" max="3" width="10.140625" bestFit="1" customWidth="1"/>
    <col min="5" max="5" width="10.28515625" customWidth="1"/>
    <col min="15" max="15" width="10.140625" bestFit="1" customWidth="1"/>
    <col min="16" max="16" width="10.140625" customWidth="1"/>
    <col min="20" max="20" width="10.140625" bestFit="1" customWidth="1"/>
    <col min="32" max="32" width="12.5703125" customWidth="1"/>
  </cols>
  <sheetData>
    <row r="1" spans="1:32" s="16" customFormat="1" x14ac:dyDescent="0.25">
      <c r="A1" s="16" t="s">
        <v>125</v>
      </c>
      <c r="B1" s="3"/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N1" s="3" t="s">
        <v>41</v>
      </c>
      <c r="O1" s="3"/>
      <c r="P1" s="21"/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Z1" s="26" t="s">
        <v>39</v>
      </c>
      <c r="AA1" s="26" t="s">
        <v>40</v>
      </c>
      <c r="AB1" s="26" t="s">
        <v>41</v>
      </c>
      <c r="AC1" s="28"/>
      <c r="AD1" s="26" t="s">
        <v>31</v>
      </c>
      <c r="AE1" s="26" t="s">
        <v>32</v>
      </c>
      <c r="AF1" s="16" t="s">
        <v>137</v>
      </c>
    </row>
    <row r="2" spans="1:32" x14ac:dyDescent="0.25">
      <c r="A2" s="17" t="s">
        <v>0</v>
      </c>
      <c r="B2" s="2"/>
      <c r="C2" s="20">
        <v>2022</v>
      </c>
      <c r="D2" s="20">
        <v>2022</v>
      </c>
      <c r="E2" s="20">
        <v>2022</v>
      </c>
      <c r="F2" s="20">
        <v>2022</v>
      </c>
      <c r="G2" s="20">
        <v>2022</v>
      </c>
      <c r="H2" s="20">
        <v>2022</v>
      </c>
      <c r="I2" s="20">
        <v>2022</v>
      </c>
      <c r="J2" s="20">
        <v>2022</v>
      </c>
      <c r="K2" s="20">
        <v>2022</v>
      </c>
      <c r="L2" s="20">
        <v>2022</v>
      </c>
      <c r="M2" s="20">
        <v>2022</v>
      </c>
      <c r="N2" s="20">
        <v>2022</v>
      </c>
      <c r="O2" s="2"/>
      <c r="P2" s="22"/>
      <c r="Q2" s="20">
        <v>2023</v>
      </c>
      <c r="R2" s="20">
        <v>2023</v>
      </c>
      <c r="S2" s="20">
        <v>2023</v>
      </c>
      <c r="T2" s="20">
        <v>2023</v>
      </c>
      <c r="U2" s="20">
        <v>2023</v>
      </c>
      <c r="V2" s="20">
        <v>2023</v>
      </c>
      <c r="W2" s="20">
        <v>2023</v>
      </c>
      <c r="X2" s="20">
        <v>2023</v>
      </c>
      <c r="Y2" s="20">
        <v>2023</v>
      </c>
      <c r="Z2" s="20">
        <v>2023</v>
      </c>
      <c r="AA2" s="20">
        <v>2023</v>
      </c>
      <c r="AB2" s="20">
        <v>2023</v>
      </c>
      <c r="AC2" s="29"/>
      <c r="AD2" s="20">
        <v>2024</v>
      </c>
      <c r="AE2" s="20">
        <v>2024</v>
      </c>
      <c r="AF2" s="2"/>
    </row>
    <row r="3" spans="1:32" x14ac:dyDescent="0.25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2"/>
      <c r="AD3" s="2"/>
      <c r="AE3" s="2"/>
      <c r="AF3" s="2"/>
    </row>
    <row r="4" spans="1:32" ht="45" x14ac:dyDescent="0.25">
      <c r="A4" s="15" t="s">
        <v>5</v>
      </c>
      <c r="B4" s="7" t="s">
        <v>23</v>
      </c>
      <c r="C4" s="5">
        <v>0</v>
      </c>
      <c r="D4" s="5">
        <v>0</v>
      </c>
      <c r="E4" s="5">
        <v>0</v>
      </c>
      <c r="F4" s="5">
        <v>1830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f>SUM(C4:N4)</f>
        <v>1830</v>
      </c>
      <c r="P4" s="23"/>
      <c r="Q4" s="5">
        <v>1830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23"/>
      <c r="AD4" s="5"/>
      <c r="AE4" s="5"/>
      <c r="AF4" s="5">
        <f>SUM(Q4:Y4)</f>
        <v>1830</v>
      </c>
    </row>
    <row r="5" spans="1:32" ht="15.75" x14ac:dyDescent="0.25">
      <c r="A5" s="15" t="s">
        <v>6</v>
      </c>
      <c r="B5" s="2" t="s">
        <v>138</v>
      </c>
      <c r="C5" s="5">
        <v>0</v>
      </c>
      <c r="D5" s="5">
        <v>0</v>
      </c>
      <c r="E5" s="5">
        <v>0</v>
      </c>
      <c r="F5" s="5">
        <v>0.18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f>SUM(C5:N5)</f>
        <v>0.18</v>
      </c>
      <c r="P5" s="23"/>
      <c r="Q5" s="5">
        <v>0</v>
      </c>
      <c r="R5" s="5">
        <v>0</v>
      </c>
      <c r="S5" s="5">
        <v>0</v>
      </c>
      <c r="T5" s="5">
        <f>SUM(Q5:S5)</f>
        <v>0</v>
      </c>
      <c r="U5" s="5">
        <f t="shared" ref="U5:Y13" si="0">SUM(R5:T5)</f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ref="Z5:Z8" si="1">SUM(W5:Y5)</f>
        <v>0</v>
      </c>
      <c r="AA5" s="5">
        <f t="shared" ref="AA5:AA8" si="2">SUM(X5:Z5)</f>
        <v>0</v>
      </c>
      <c r="AB5" s="5">
        <f t="shared" ref="AB5:AB8" si="3">SUM(Y5:AA5)</f>
        <v>0</v>
      </c>
      <c r="AC5" s="23"/>
      <c r="AD5" s="5"/>
      <c r="AE5" s="5"/>
      <c r="AF5" s="5">
        <f>SUM(Q5:Y5)</f>
        <v>0</v>
      </c>
    </row>
    <row r="6" spans="1:32" ht="15.75" x14ac:dyDescent="0.25">
      <c r="A6" s="15" t="s">
        <v>7</v>
      </c>
      <c r="B6" s="2" t="s">
        <v>25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f>SUM(C6:N6)</f>
        <v>0</v>
      </c>
      <c r="P6" s="23"/>
      <c r="Q6" s="5">
        <v>0</v>
      </c>
      <c r="R6" s="5">
        <v>0</v>
      </c>
      <c r="S6" s="5">
        <v>0</v>
      </c>
      <c r="T6" s="5">
        <f>SUM(Q6:S6)</f>
        <v>0</v>
      </c>
      <c r="U6" s="5">
        <f t="shared" si="0"/>
        <v>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1"/>
        <v>0</v>
      </c>
      <c r="AA6" s="5">
        <f t="shared" si="2"/>
        <v>0</v>
      </c>
      <c r="AB6" s="5">
        <f t="shared" si="3"/>
        <v>0</v>
      </c>
      <c r="AC6" s="23"/>
      <c r="AD6" s="5"/>
      <c r="AE6" s="5"/>
      <c r="AF6" s="5">
        <f>SUM(Q6:Y6)</f>
        <v>0</v>
      </c>
    </row>
    <row r="7" spans="1:32" ht="15.75" x14ac:dyDescent="0.25">
      <c r="A7" s="15" t="s">
        <v>16</v>
      </c>
      <c r="B7" s="2" t="s">
        <v>152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94.1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f>SUM(C7:N7)</f>
        <v>94.1</v>
      </c>
      <c r="P7" s="23"/>
      <c r="Q7" s="5">
        <v>0</v>
      </c>
      <c r="R7" s="5">
        <v>0</v>
      </c>
      <c r="S7" s="5">
        <v>0</v>
      </c>
      <c r="T7" s="5">
        <f>SUM(Q7:S7)</f>
        <v>0</v>
      </c>
      <c r="U7" s="5">
        <f t="shared" si="0"/>
        <v>0</v>
      </c>
      <c r="V7" s="5">
        <f t="shared" si="0"/>
        <v>0</v>
      </c>
      <c r="W7" s="5">
        <f t="shared" si="0"/>
        <v>0</v>
      </c>
      <c r="X7" s="5">
        <f t="shared" si="0"/>
        <v>0</v>
      </c>
      <c r="Y7" s="5">
        <f t="shared" si="0"/>
        <v>0</v>
      </c>
      <c r="Z7" s="5">
        <f t="shared" si="1"/>
        <v>0</v>
      </c>
      <c r="AA7" s="5">
        <f t="shared" si="2"/>
        <v>0</v>
      </c>
      <c r="AB7" s="5">
        <f t="shared" si="3"/>
        <v>0</v>
      </c>
      <c r="AC7" s="23"/>
      <c r="AD7" s="5"/>
      <c r="AE7" s="5"/>
      <c r="AF7" s="5">
        <f>SUM(Q7:Y7)</f>
        <v>0</v>
      </c>
    </row>
    <row r="8" spans="1:32" ht="15.75" x14ac:dyDescent="0.25">
      <c r="A8" s="15"/>
      <c r="B8" s="3" t="s">
        <v>139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24"/>
      <c r="Q8" s="4">
        <v>0</v>
      </c>
      <c r="R8" s="4">
        <v>0</v>
      </c>
      <c r="S8" s="4">
        <v>0</v>
      </c>
      <c r="T8" s="4">
        <f>SUM(Q8:S8)</f>
        <v>0</v>
      </c>
      <c r="U8" s="5">
        <f t="shared" si="0"/>
        <v>0</v>
      </c>
      <c r="V8" s="5">
        <f t="shared" si="0"/>
        <v>0</v>
      </c>
      <c r="W8" s="5">
        <f t="shared" si="0"/>
        <v>0</v>
      </c>
      <c r="X8" s="5">
        <f t="shared" si="0"/>
        <v>0</v>
      </c>
      <c r="Y8" s="5">
        <f t="shared" si="0"/>
        <v>0</v>
      </c>
      <c r="Z8" s="5">
        <f t="shared" si="1"/>
        <v>0</v>
      </c>
      <c r="AA8" s="5">
        <f t="shared" si="2"/>
        <v>0</v>
      </c>
      <c r="AB8" s="5">
        <f t="shared" si="3"/>
        <v>0</v>
      </c>
      <c r="AC8" s="23"/>
      <c r="AD8" s="5"/>
      <c r="AE8" s="5"/>
      <c r="AF8" s="5">
        <f>SUM(Q8:Y8)</f>
        <v>0</v>
      </c>
    </row>
    <row r="9" spans="1:32" ht="15.75" x14ac:dyDescent="0.25">
      <c r="A9" s="15" t="s">
        <v>17</v>
      </c>
      <c r="B9" s="2" t="s">
        <v>8</v>
      </c>
      <c r="C9" s="5">
        <v>0</v>
      </c>
      <c r="D9" s="5">
        <v>80</v>
      </c>
      <c r="E9" s="5">
        <v>80</v>
      </c>
      <c r="F9" s="5">
        <v>84.28</v>
      </c>
      <c r="G9" s="5">
        <v>0</v>
      </c>
      <c r="H9" s="5">
        <v>0</v>
      </c>
      <c r="I9" s="5">
        <v>85</v>
      </c>
      <c r="J9" s="5">
        <v>0</v>
      </c>
      <c r="K9" s="5">
        <v>85</v>
      </c>
      <c r="L9" s="5">
        <v>0</v>
      </c>
      <c r="M9" s="5">
        <v>85</v>
      </c>
      <c r="N9" s="5">
        <v>0</v>
      </c>
      <c r="O9" s="5">
        <f>SUM(C9:N9)</f>
        <v>499.28</v>
      </c>
      <c r="P9" s="23"/>
      <c r="Q9" s="5">
        <v>0</v>
      </c>
      <c r="R9" s="5">
        <v>85</v>
      </c>
      <c r="S9" s="5">
        <v>85</v>
      </c>
      <c r="T9" s="5">
        <v>0</v>
      </c>
      <c r="U9" s="5">
        <v>0</v>
      </c>
      <c r="V9" s="5">
        <v>0</v>
      </c>
      <c r="W9" s="5">
        <v>84</v>
      </c>
      <c r="X9" s="5">
        <v>0</v>
      </c>
      <c r="Y9" s="5">
        <v>84</v>
      </c>
      <c r="Z9" s="5">
        <v>0</v>
      </c>
      <c r="AA9" s="5">
        <v>0</v>
      </c>
      <c r="AB9" s="5">
        <v>0</v>
      </c>
      <c r="AC9" s="23"/>
      <c r="AD9" s="5"/>
      <c r="AE9" s="5"/>
      <c r="AF9" s="5">
        <f>SUM(Q9:AB9)</f>
        <v>338</v>
      </c>
    </row>
    <row r="10" spans="1:32" ht="15.75" x14ac:dyDescent="0.25">
      <c r="A10" s="15" t="s">
        <v>18</v>
      </c>
      <c r="B10" s="2" t="s">
        <v>9</v>
      </c>
      <c r="C10" s="5">
        <v>0</v>
      </c>
      <c r="D10" s="5">
        <v>22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1050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1072</v>
      </c>
      <c r="P10" s="23"/>
      <c r="Q10" s="5">
        <v>0</v>
      </c>
      <c r="R10" s="5">
        <v>0</v>
      </c>
      <c r="S10" s="5">
        <v>0</v>
      </c>
      <c r="T10" s="5">
        <f>SUM(Q10:S10)</f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ref="Z10" si="4">SUM(W10:Y10)</f>
        <v>0</v>
      </c>
      <c r="AA10" s="5">
        <f t="shared" ref="AA10" si="5">SUM(X10:Z10)</f>
        <v>0</v>
      </c>
      <c r="AB10" s="5">
        <f t="shared" ref="AB10" si="6">SUM(Y10:AA10)</f>
        <v>0</v>
      </c>
      <c r="AC10" s="23"/>
      <c r="AD10" s="5"/>
      <c r="AE10" s="5"/>
      <c r="AF10" s="5">
        <f>SUM(Q10:Y10)</f>
        <v>0</v>
      </c>
    </row>
    <row r="11" spans="1:32" ht="15.75" x14ac:dyDescent="0.25">
      <c r="A11" s="15" t="s">
        <v>19</v>
      </c>
      <c r="B11" s="2" t="s">
        <v>10</v>
      </c>
      <c r="C11" s="5">
        <v>0</v>
      </c>
      <c r="D11" s="5">
        <v>0</v>
      </c>
      <c r="E11" s="5">
        <v>0</v>
      </c>
      <c r="F11" s="5">
        <v>50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>SUM(C11:N11)</f>
        <v>50</v>
      </c>
      <c r="P11" s="23"/>
      <c r="Q11" s="5">
        <v>0</v>
      </c>
      <c r="R11" s="5">
        <v>0</v>
      </c>
      <c r="S11" s="5">
        <v>0</v>
      </c>
      <c r="T11" s="5">
        <v>75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23"/>
      <c r="AD11" s="5"/>
      <c r="AE11" s="5"/>
      <c r="AF11" s="5">
        <f>SUM(Q11:Y11)</f>
        <v>75</v>
      </c>
    </row>
    <row r="12" spans="1:32" ht="46.5" customHeight="1" x14ac:dyDescent="0.25">
      <c r="A12" s="15" t="s">
        <v>20</v>
      </c>
      <c r="B12" s="7" t="s">
        <v>11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>SUM(C12:N12)</f>
        <v>0</v>
      </c>
      <c r="P12" s="23"/>
      <c r="Q12" s="5">
        <v>0</v>
      </c>
      <c r="R12" s="5">
        <v>0</v>
      </c>
      <c r="S12" s="5">
        <v>0</v>
      </c>
      <c r="T12" s="5">
        <f>SUM(Q12:S12)</f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ref="Z12:Z13" si="7">SUM(W12:Y12)</f>
        <v>0</v>
      </c>
      <c r="AA12" s="5">
        <f t="shared" ref="AA12:AA13" si="8">SUM(X12:Z12)</f>
        <v>0</v>
      </c>
      <c r="AB12" s="5">
        <f t="shared" ref="AB12:AB13" si="9">SUM(Y12:AA12)</f>
        <v>0</v>
      </c>
      <c r="AC12" s="23"/>
      <c r="AD12" s="5"/>
      <c r="AE12" s="5"/>
      <c r="AF12" s="5">
        <f>SUM(Q12:Y12)</f>
        <v>0</v>
      </c>
    </row>
    <row r="13" spans="1:32" ht="39.75" customHeight="1" x14ac:dyDescent="0.25">
      <c r="A13" s="15" t="s">
        <v>21</v>
      </c>
      <c r="B13" s="7" t="s">
        <v>12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>SUM(C13:N13)</f>
        <v>0</v>
      </c>
      <c r="P13" s="23"/>
      <c r="Q13" s="5">
        <v>0</v>
      </c>
      <c r="R13" s="5">
        <v>0</v>
      </c>
      <c r="S13" s="5">
        <v>0</v>
      </c>
      <c r="T13" s="5">
        <f>SUM(Q13:S13)</f>
        <v>0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0</v>
      </c>
      <c r="Z13" s="5">
        <f t="shared" si="7"/>
        <v>0</v>
      </c>
      <c r="AA13" s="5">
        <f t="shared" si="8"/>
        <v>0</v>
      </c>
      <c r="AB13" s="5">
        <f t="shared" si="9"/>
        <v>0</v>
      </c>
      <c r="AC13" s="23"/>
      <c r="AD13" s="5"/>
      <c r="AE13" s="5"/>
      <c r="AF13" s="5">
        <f>SUM(Q13:Y13)</f>
        <v>0</v>
      </c>
    </row>
    <row r="14" spans="1:32" ht="15.75" x14ac:dyDescent="0.25">
      <c r="A14" s="15" t="s">
        <v>136</v>
      </c>
      <c r="B14" s="2" t="s">
        <v>13</v>
      </c>
      <c r="C14" s="5">
        <v>0</v>
      </c>
      <c r="D14" s="5">
        <v>0</v>
      </c>
      <c r="E14" s="5">
        <v>331.95</v>
      </c>
      <c r="F14" s="5">
        <v>0</v>
      </c>
      <c r="G14" s="5">
        <v>0</v>
      </c>
      <c r="H14" s="5">
        <v>0</v>
      </c>
      <c r="I14" s="5">
        <v>300</v>
      </c>
      <c r="J14" s="5">
        <v>100</v>
      </c>
      <c r="K14" s="5">
        <v>100</v>
      </c>
      <c r="L14" s="5">
        <v>945.45</v>
      </c>
      <c r="M14" s="5">
        <v>1460.6</v>
      </c>
      <c r="N14" s="5">
        <v>945.45</v>
      </c>
      <c r="O14" s="5">
        <f>SUM(C14:N14)</f>
        <v>4183.45</v>
      </c>
      <c r="P14" s="23"/>
      <c r="Q14" s="5">
        <v>0</v>
      </c>
      <c r="R14" s="5">
        <v>1145.45</v>
      </c>
      <c r="S14" s="5">
        <v>2125.75</v>
      </c>
      <c r="T14" s="5">
        <v>945.45</v>
      </c>
      <c r="U14" s="5">
        <v>630.29999999999995</v>
      </c>
      <c r="V14" s="5">
        <v>630.29999999999995</v>
      </c>
      <c r="W14" s="5">
        <v>1180.3</v>
      </c>
      <c r="X14" s="5">
        <v>630.29999999999995</v>
      </c>
      <c r="Y14" s="5">
        <v>945.45</v>
      </c>
      <c r="Z14" s="5">
        <v>945.45</v>
      </c>
      <c r="AA14" s="5">
        <v>2125.75</v>
      </c>
      <c r="AB14" s="5">
        <v>945.45</v>
      </c>
      <c r="AC14" s="23"/>
      <c r="AD14" s="5">
        <v>665.15</v>
      </c>
      <c r="AE14" s="5">
        <v>1180.3</v>
      </c>
      <c r="AF14" s="5">
        <f>SUM(Q14:AE14)</f>
        <v>14095.400000000001</v>
      </c>
    </row>
    <row r="15" spans="1:32" ht="15.75" x14ac:dyDescent="0.25">
      <c r="A15" s="15" t="s">
        <v>27</v>
      </c>
      <c r="B15" s="2" t="s">
        <v>14</v>
      </c>
      <c r="C15" s="5">
        <v>0</v>
      </c>
      <c r="D15" s="5">
        <v>0</v>
      </c>
      <c r="E15" s="5">
        <v>0</v>
      </c>
      <c r="F15" s="5">
        <v>339.91</v>
      </c>
      <c r="G15" s="5">
        <v>0</v>
      </c>
      <c r="H15" s="5">
        <v>0</v>
      </c>
      <c r="I15" s="5">
        <v>150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SUM(C15:N15)</f>
        <v>489.91</v>
      </c>
      <c r="P15" s="23"/>
      <c r="Q15" s="5">
        <v>0</v>
      </c>
      <c r="R15" s="5">
        <v>0</v>
      </c>
      <c r="S15" s="5">
        <v>0</v>
      </c>
      <c r="T15" s="5">
        <v>400</v>
      </c>
      <c r="U15" s="5">
        <v>0</v>
      </c>
      <c r="V15" s="5">
        <v>0</v>
      </c>
      <c r="W15" s="5">
        <v>150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23"/>
      <c r="AD15" s="5"/>
      <c r="AE15" s="5"/>
      <c r="AF15" s="5">
        <f>SUM(Q15:Y15)</f>
        <v>550</v>
      </c>
    </row>
    <row r="16" spans="1:32" ht="15.75" x14ac:dyDescent="0.25">
      <c r="A16" s="15" t="s">
        <v>22</v>
      </c>
      <c r="B16" s="2" t="s">
        <v>140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SUM(C16:N16)</f>
        <v>0</v>
      </c>
      <c r="P16" s="23"/>
      <c r="Q16" s="5">
        <v>0</v>
      </c>
      <c r="R16" s="5">
        <v>0</v>
      </c>
      <c r="S16" s="5">
        <v>0</v>
      </c>
      <c r="T16" s="5">
        <f t="shared" ref="T16:T22" si="10">SUM(Q16:S16)</f>
        <v>0</v>
      </c>
      <c r="U16" s="5">
        <f t="shared" ref="U16:U22" si="11">SUM(R16:T16)</f>
        <v>0</v>
      </c>
      <c r="V16" s="5">
        <f t="shared" ref="V16:V22" si="12">SUM(S16:U16)</f>
        <v>0</v>
      </c>
      <c r="W16" s="5">
        <f t="shared" ref="W16:W22" si="13">SUM(T16:V16)</f>
        <v>0</v>
      </c>
      <c r="X16" s="5">
        <f t="shared" ref="X16:X22" si="14">SUM(U16:W16)</f>
        <v>0</v>
      </c>
      <c r="Y16" s="5">
        <f t="shared" ref="Y16:Y22" si="15">SUM(V16:X16)</f>
        <v>0</v>
      </c>
      <c r="Z16" s="5">
        <f t="shared" ref="Z16" si="16">SUM(W16:Y16)</f>
        <v>0</v>
      </c>
      <c r="AA16" s="5">
        <f t="shared" ref="AA16" si="17">SUM(X16:Z16)</f>
        <v>0</v>
      </c>
      <c r="AB16" s="5">
        <f t="shared" ref="AB16" si="18">SUM(Y16:AA16)</f>
        <v>0</v>
      </c>
      <c r="AC16" s="23"/>
      <c r="AD16" s="5"/>
      <c r="AE16" s="5"/>
      <c r="AF16" s="5">
        <f>SUM(Q16:Y16)</f>
        <v>0</v>
      </c>
    </row>
    <row r="17" spans="1:32" ht="15.75" x14ac:dyDescent="0.25">
      <c r="A17" s="15" t="s">
        <v>146</v>
      </c>
      <c r="B17" s="2" t="s">
        <v>142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60.5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>SUM(C17:N17)</f>
        <v>60.5</v>
      </c>
      <c r="P17" s="23"/>
      <c r="Q17" s="5">
        <v>0</v>
      </c>
      <c r="R17" s="5">
        <v>0</v>
      </c>
      <c r="S17" s="5">
        <v>0</v>
      </c>
      <c r="T17" s="5">
        <f t="shared" si="10"/>
        <v>0</v>
      </c>
      <c r="U17" s="5">
        <f t="shared" si="11"/>
        <v>0</v>
      </c>
      <c r="V17" s="5">
        <f t="shared" si="12"/>
        <v>0</v>
      </c>
      <c r="W17" s="5">
        <v>60.5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23"/>
      <c r="AD17" s="5"/>
      <c r="AE17" s="5"/>
      <c r="AF17" s="5">
        <f>SUM(Q17:Y17)</f>
        <v>60.5</v>
      </c>
    </row>
    <row r="18" spans="1:32" ht="15.75" x14ac:dyDescent="0.25">
      <c r="A18" s="15" t="s">
        <v>147</v>
      </c>
      <c r="B18" s="2" t="s">
        <v>28</v>
      </c>
      <c r="C18" s="5">
        <v>100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>SUM(C18:N18)</f>
        <v>100</v>
      </c>
      <c r="P18" s="23"/>
      <c r="Q18" s="5">
        <v>100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23"/>
      <c r="AD18" s="5"/>
      <c r="AE18" s="5"/>
      <c r="AF18" s="5">
        <f>SUM(Q18:Y18)</f>
        <v>100</v>
      </c>
    </row>
    <row r="19" spans="1:32" ht="15.75" x14ac:dyDescent="0.25">
      <c r="A19" s="15" t="s">
        <v>148</v>
      </c>
      <c r="B19" s="2" t="s">
        <v>143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f>SUM(C19:N19)</f>
        <v>0</v>
      </c>
      <c r="P19" s="23"/>
      <c r="Q19" s="5">
        <v>0</v>
      </c>
      <c r="R19" s="5">
        <v>0</v>
      </c>
      <c r="S19" s="5">
        <v>0</v>
      </c>
      <c r="T19" s="5">
        <f t="shared" si="10"/>
        <v>0</v>
      </c>
      <c r="U19" s="5">
        <f t="shared" si="11"/>
        <v>0</v>
      </c>
      <c r="V19" s="5">
        <f t="shared" si="12"/>
        <v>0</v>
      </c>
      <c r="W19" s="5">
        <f t="shared" si="13"/>
        <v>0</v>
      </c>
      <c r="X19" s="5">
        <f t="shared" si="14"/>
        <v>0</v>
      </c>
      <c r="Y19" s="5">
        <f t="shared" si="15"/>
        <v>0</v>
      </c>
      <c r="Z19" s="5">
        <v>0</v>
      </c>
      <c r="AA19" s="5">
        <v>0</v>
      </c>
      <c r="AB19" s="5">
        <v>0</v>
      </c>
      <c r="AC19" s="23"/>
      <c r="AD19" s="5"/>
      <c r="AE19" s="5"/>
      <c r="AF19" s="5">
        <f>SUM(Q19:Y19)</f>
        <v>0</v>
      </c>
    </row>
    <row r="20" spans="1:32" ht="15.75" x14ac:dyDescent="0.25">
      <c r="A20" s="15" t="s">
        <v>149</v>
      </c>
      <c r="B20" s="2" t="s">
        <v>24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>SUM(C20:N20)</f>
        <v>0</v>
      </c>
      <c r="P20" s="23"/>
      <c r="Q20" s="5">
        <v>0</v>
      </c>
      <c r="R20" s="5">
        <v>0</v>
      </c>
      <c r="S20" s="5">
        <v>0</v>
      </c>
      <c r="T20" s="5">
        <f t="shared" si="10"/>
        <v>0</v>
      </c>
      <c r="U20" s="5">
        <f t="shared" si="11"/>
        <v>0</v>
      </c>
      <c r="V20" s="5">
        <f t="shared" si="12"/>
        <v>0</v>
      </c>
      <c r="W20" s="5">
        <f t="shared" si="13"/>
        <v>0</v>
      </c>
      <c r="X20" s="5">
        <f t="shared" si="14"/>
        <v>0</v>
      </c>
      <c r="Y20" s="5">
        <f t="shared" si="15"/>
        <v>0</v>
      </c>
      <c r="Z20" s="5">
        <v>0</v>
      </c>
      <c r="AA20" s="5">
        <v>0</v>
      </c>
      <c r="AB20" s="5">
        <v>0</v>
      </c>
      <c r="AC20" s="23"/>
      <c r="AD20" s="5"/>
      <c r="AE20" s="5"/>
      <c r="AF20" s="5">
        <f>SUM(Q20:Y20)</f>
        <v>0</v>
      </c>
    </row>
    <row r="21" spans="1:32" ht="15.75" x14ac:dyDescent="0.25">
      <c r="A21" s="15" t="s">
        <v>150</v>
      </c>
      <c r="B21" s="2" t="s">
        <v>144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>SUM(C21:N21)</f>
        <v>0</v>
      </c>
      <c r="P21" s="23"/>
      <c r="Q21" s="5">
        <v>0</v>
      </c>
      <c r="R21" s="5">
        <v>0</v>
      </c>
      <c r="S21" s="5">
        <v>0</v>
      </c>
      <c r="T21" s="5">
        <f t="shared" si="10"/>
        <v>0</v>
      </c>
      <c r="U21" s="5">
        <f t="shared" si="11"/>
        <v>0</v>
      </c>
      <c r="V21" s="5">
        <f t="shared" si="12"/>
        <v>0</v>
      </c>
      <c r="W21" s="5">
        <f t="shared" si="13"/>
        <v>0</v>
      </c>
      <c r="X21" s="5">
        <f t="shared" si="14"/>
        <v>0</v>
      </c>
      <c r="Y21" s="5">
        <f t="shared" si="15"/>
        <v>0</v>
      </c>
      <c r="Z21" s="5">
        <v>0</v>
      </c>
      <c r="AA21" s="5">
        <v>0</v>
      </c>
      <c r="AB21" s="5">
        <v>0</v>
      </c>
      <c r="AC21" s="23"/>
      <c r="AD21" s="5"/>
      <c r="AE21" s="5"/>
      <c r="AF21" s="5">
        <f>SUM(Q21:Y21)</f>
        <v>0</v>
      </c>
    </row>
    <row r="22" spans="1:32" ht="15.75" x14ac:dyDescent="0.25">
      <c r="A22" s="15" t="s">
        <v>151</v>
      </c>
      <c r="B22" s="2" t="s">
        <v>141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>SUM(C22:N22)</f>
        <v>0</v>
      </c>
      <c r="P22" s="23"/>
      <c r="Q22" s="5">
        <v>0</v>
      </c>
      <c r="R22" s="5">
        <v>0</v>
      </c>
      <c r="S22" s="5">
        <v>0</v>
      </c>
      <c r="T22" s="5">
        <f t="shared" si="10"/>
        <v>0</v>
      </c>
      <c r="U22" s="5">
        <f t="shared" si="11"/>
        <v>0</v>
      </c>
      <c r="V22" s="5">
        <f t="shared" si="12"/>
        <v>0</v>
      </c>
      <c r="W22" s="5">
        <f t="shared" si="13"/>
        <v>0</v>
      </c>
      <c r="X22" s="5">
        <f t="shared" si="14"/>
        <v>0</v>
      </c>
      <c r="Y22" s="5">
        <f t="shared" si="15"/>
        <v>0</v>
      </c>
      <c r="Z22" s="5">
        <v>0</v>
      </c>
      <c r="AA22" s="5">
        <v>0</v>
      </c>
      <c r="AB22" s="5">
        <v>0</v>
      </c>
      <c r="AC22" s="23"/>
      <c r="AD22" s="5"/>
      <c r="AE22" s="5"/>
      <c r="AF22" s="5">
        <f>SUM(Q22:Y22)</f>
        <v>0</v>
      </c>
    </row>
    <row r="23" spans="1:32" ht="15.75" x14ac:dyDescent="0.25">
      <c r="A23" s="18" t="s">
        <v>154</v>
      </c>
      <c r="B23" s="2"/>
      <c r="C23" s="4">
        <f t="shared" ref="C23:S23" si="19">SUM(C9:C22)</f>
        <v>100</v>
      </c>
      <c r="D23" s="4">
        <f t="shared" si="19"/>
        <v>102</v>
      </c>
      <c r="E23" s="4">
        <f t="shared" si="19"/>
        <v>411.95</v>
      </c>
      <c r="F23" s="4">
        <f t="shared" si="19"/>
        <v>474.19000000000005</v>
      </c>
      <c r="G23" s="4">
        <f t="shared" si="19"/>
        <v>0</v>
      </c>
      <c r="H23" s="4">
        <f t="shared" si="19"/>
        <v>0</v>
      </c>
      <c r="I23" s="4">
        <f t="shared" si="19"/>
        <v>595.5</v>
      </c>
      <c r="J23" s="4">
        <f t="shared" si="19"/>
        <v>1150</v>
      </c>
      <c r="K23" s="4">
        <f t="shared" si="19"/>
        <v>185</v>
      </c>
      <c r="L23" s="4">
        <f t="shared" si="19"/>
        <v>945.45</v>
      </c>
      <c r="M23" s="4">
        <f t="shared" si="19"/>
        <v>1545.6</v>
      </c>
      <c r="N23" s="4">
        <f t="shared" si="19"/>
        <v>945.45</v>
      </c>
      <c r="O23" s="4">
        <f>SUM(O4:O22)</f>
        <v>8379.42</v>
      </c>
      <c r="P23" s="24"/>
      <c r="Q23" s="4">
        <f>SUM(Q4:Q22)</f>
        <v>1930</v>
      </c>
      <c r="R23" s="4">
        <f>SUM(R4:R22)</f>
        <v>1230.45</v>
      </c>
      <c r="S23" s="4">
        <f t="shared" si="19"/>
        <v>2210.75</v>
      </c>
      <c r="T23" s="4">
        <f>SUM(T4:T22)</f>
        <v>1420.45</v>
      </c>
      <c r="U23" s="4">
        <f>SUM(U4:U22)</f>
        <v>630.29999999999995</v>
      </c>
      <c r="V23" s="4">
        <f>SUM(V4:V22)</f>
        <v>630.29999999999995</v>
      </c>
      <c r="W23" s="4">
        <f>SUM(W4:W22)</f>
        <v>1474.8</v>
      </c>
      <c r="X23" s="4">
        <f>SUM(X4:X22)</f>
        <v>630.29999999999995</v>
      </c>
      <c r="Y23" s="4">
        <f>SUM(Y4:Y22)</f>
        <v>1029.45</v>
      </c>
      <c r="Z23" s="4">
        <f>SUM(Z4:Z22)</f>
        <v>945.45</v>
      </c>
      <c r="AA23" s="4">
        <f>SUM(AA4:AA22)</f>
        <v>2125.75</v>
      </c>
      <c r="AB23" s="4">
        <f>SUM(AB4:AB22)</f>
        <v>945.45</v>
      </c>
      <c r="AC23" s="24"/>
      <c r="AD23" s="4"/>
      <c r="AE23" s="4"/>
      <c r="AF23" s="5">
        <f>SUM(AF4:AF22)</f>
        <v>17048.900000000001</v>
      </c>
    </row>
    <row r="24" spans="1:32" ht="15.75" x14ac:dyDescent="0.25">
      <c r="A24" s="15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3"/>
      <c r="Q24" s="5"/>
      <c r="R24" s="5"/>
      <c r="S24" s="5"/>
      <c r="T24" s="19"/>
      <c r="U24" s="2"/>
      <c r="V24" s="2"/>
      <c r="W24" s="2"/>
      <c r="X24" s="2"/>
      <c r="Y24" s="2"/>
      <c r="Z24" s="2"/>
      <c r="AA24" s="2"/>
      <c r="AB24" s="2"/>
      <c r="AC24" s="22"/>
      <c r="AD24" s="2"/>
      <c r="AE24" s="2"/>
      <c r="AF24" s="2"/>
    </row>
    <row r="25" spans="1:32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32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32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32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32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32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32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32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3:19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3:19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3:19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3:19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3:19" x14ac:dyDescent="0.25">
      <c r="C37" s="9"/>
      <c r="D37" s="9"/>
      <c r="E37" s="9"/>
      <c r="F37" s="9"/>
      <c r="G37" s="9">
        <f>SUM(F37+F36+F35)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3:19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3:19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3:19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3:19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3:19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3:19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3:19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3:19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3:19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3:19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3:19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3:19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3:19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3:19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3:19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3:19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3:19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3:19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3:19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3:19" x14ac:dyDescent="0.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3:19" x14ac:dyDescent="0.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3:19" x14ac:dyDescent="0.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</sheetData>
  <phoneticPr fontId="3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094E-D5DE-4046-B286-24AFFEEBDEC2}">
  <dimension ref="A1:U68"/>
  <sheetViews>
    <sheetView topLeftCell="A28" zoomScale="85" zoomScaleNormal="85" workbookViewId="0">
      <selection activeCell="F38" sqref="F38"/>
    </sheetView>
  </sheetViews>
  <sheetFormatPr defaultRowHeight="15" x14ac:dyDescent="0.25"/>
  <cols>
    <col min="1" max="1" width="16.7109375" customWidth="1"/>
    <col min="2" max="2" width="13.85546875" style="8" customWidth="1"/>
    <col min="3" max="3" width="50.28515625" customWidth="1"/>
    <col min="4" max="4" width="39.140625" customWidth="1"/>
    <col min="5" max="6" width="10.140625" style="9" bestFit="1" customWidth="1"/>
    <col min="18" max="18" width="10.140625" bestFit="1" customWidth="1"/>
  </cols>
  <sheetData>
    <row r="1" spans="1:6" x14ac:dyDescent="0.25">
      <c r="A1" t="s">
        <v>124</v>
      </c>
    </row>
    <row r="5" spans="1:6" ht="15.75" x14ac:dyDescent="0.25">
      <c r="A5" s="6" t="s">
        <v>51</v>
      </c>
      <c r="B5" s="12" t="s">
        <v>31</v>
      </c>
      <c r="C5" s="10" t="s">
        <v>42</v>
      </c>
      <c r="D5" s="10" t="s">
        <v>43</v>
      </c>
      <c r="E5" s="9">
        <v>315.14999999999998</v>
      </c>
      <c r="F5" s="9">
        <v>0</v>
      </c>
    </row>
    <row r="6" spans="1:6" ht="15.75" x14ac:dyDescent="0.25">
      <c r="A6" s="6" t="s">
        <v>52</v>
      </c>
      <c r="B6" s="12" t="s">
        <v>31</v>
      </c>
      <c r="C6" s="10" t="s">
        <v>44</v>
      </c>
      <c r="D6" s="10" t="s">
        <v>45</v>
      </c>
      <c r="E6" s="9">
        <v>315.14999999999998</v>
      </c>
      <c r="F6" s="9">
        <v>0</v>
      </c>
    </row>
    <row r="7" spans="1:6" ht="15.75" x14ac:dyDescent="0.25">
      <c r="A7" s="6" t="s">
        <v>53</v>
      </c>
      <c r="B7" s="12" t="s">
        <v>31</v>
      </c>
      <c r="C7" s="10" t="s">
        <v>126</v>
      </c>
      <c r="D7" s="10" t="s">
        <v>127</v>
      </c>
      <c r="E7" s="9">
        <v>515.15</v>
      </c>
      <c r="F7" s="9">
        <v>0</v>
      </c>
    </row>
    <row r="8" spans="1:6" ht="15.75" x14ac:dyDescent="0.25">
      <c r="A8" s="6"/>
      <c r="B8" s="12"/>
      <c r="C8" s="10"/>
      <c r="D8" s="25" t="s">
        <v>137</v>
      </c>
      <c r="E8" s="9">
        <v>0</v>
      </c>
      <c r="F8" s="27">
        <f>SUM(E5:E7)</f>
        <v>1145.4499999999998</v>
      </c>
    </row>
    <row r="9" spans="1:6" ht="15.75" x14ac:dyDescent="0.25">
      <c r="A9" s="6" t="s">
        <v>54</v>
      </c>
      <c r="B9" s="12" t="s">
        <v>32</v>
      </c>
      <c r="C9" s="10" t="s">
        <v>46</v>
      </c>
      <c r="D9" s="10" t="s">
        <v>43</v>
      </c>
      <c r="E9" s="9">
        <v>315.14999999999998</v>
      </c>
      <c r="F9" s="9">
        <v>0</v>
      </c>
    </row>
    <row r="10" spans="1:6" ht="15.75" x14ac:dyDescent="0.25">
      <c r="A10" s="6" t="s">
        <v>96</v>
      </c>
      <c r="B10" s="12" t="s">
        <v>32</v>
      </c>
      <c r="C10" s="10" t="s">
        <v>47</v>
      </c>
      <c r="D10" s="10" t="s">
        <v>48</v>
      </c>
      <c r="E10" s="9">
        <v>315.14999999999998</v>
      </c>
      <c r="F10" s="9">
        <v>0</v>
      </c>
    </row>
    <row r="11" spans="1:6" ht="15.75" x14ac:dyDescent="0.25">
      <c r="A11" s="6" t="s">
        <v>97</v>
      </c>
      <c r="B11" s="12" t="s">
        <v>32</v>
      </c>
      <c r="C11" s="10" t="s">
        <v>49</v>
      </c>
      <c r="D11" s="10" t="s">
        <v>50</v>
      </c>
      <c r="E11" s="9">
        <v>315.14999999999998</v>
      </c>
      <c r="F11" s="9">
        <v>0</v>
      </c>
    </row>
    <row r="12" spans="1:6" ht="15.75" x14ac:dyDescent="0.25">
      <c r="A12" s="6" t="s">
        <v>98</v>
      </c>
      <c r="B12" s="12" t="s">
        <v>32</v>
      </c>
      <c r="C12" s="10" t="s">
        <v>155</v>
      </c>
      <c r="D12" s="10" t="s">
        <v>127</v>
      </c>
      <c r="E12" s="9">
        <v>1180.3</v>
      </c>
      <c r="F12" s="9">
        <v>0</v>
      </c>
    </row>
    <row r="13" spans="1:6" ht="15.75" x14ac:dyDescent="0.25">
      <c r="A13" s="6"/>
      <c r="B13" s="12"/>
      <c r="C13" s="10"/>
      <c r="D13" s="25" t="s">
        <v>137</v>
      </c>
      <c r="E13" s="9">
        <v>0</v>
      </c>
      <c r="F13" s="27">
        <f>SUM(E9:E12)</f>
        <v>2125.75</v>
      </c>
    </row>
    <row r="14" spans="1:6" ht="15.75" x14ac:dyDescent="0.25">
      <c r="A14" s="6" t="s">
        <v>99</v>
      </c>
      <c r="B14" s="12" t="s">
        <v>33</v>
      </c>
      <c r="C14" s="10" t="s">
        <v>59</v>
      </c>
      <c r="D14" s="10" t="s">
        <v>43</v>
      </c>
      <c r="E14" s="9">
        <v>315.14999999999998</v>
      </c>
      <c r="F14" s="9">
        <v>0</v>
      </c>
    </row>
    <row r="15" spans="1:6" ht="30" x14ac:dyDescent="0.25">
      <c r="A15" s="6" t="s">
        <v>100</v>
      </c>
      <c r="B15" s="12" t="s">
        <v>33</v>
      </c>
      <c r="C15" s="10" t="s">
        <v>60</v>
      </c>
      <c r="D15" s="10" t="s">
        <v>61</v>
      </c>
      <c r="E15" s="9">
        <v>315.14999999999998</v>
      </c>
      <c r="F15" s="9">
        <v>0</v>
      </c>
    </row>
    <row r="16" spans="1:6" ht="15.75" x14ac:dyDescent="0.25">
      <c r="A16" s="6" t="s">
        <v>101</v>
      </c>
      <c r="B16" s="12" t="s">
        <v>33</v>
      </c>
      <c r="C16" s="10" t="s">
        <v>62</v>
      </c>
      <c r="D16" s="10" t="s">
        <v>43</v>
      </c>
      <c r="E16" s="9">
        <v>315.14999999999998</v>
      </c>
      <c r="F16" s="9">
        <v>0</v>
      </c>
    </row>
    <row r="17" spans="1:21" ht="46.5" customHeight="1" x14ac:dyDescent="0.25">
      <c r="A17" s="6" t="s">
        <v>102</v>
      </c>
      <c r="B17" s="12" t="s">
        <v>33</v>
      </c>
      <c r="C17" s="10" t="s">
        <v>63</v>
      </c>
      <c r="D17" s="10" t="s">
        <v>64</v>
      </c>
      <c r="E17" s="9">
        <v>315.14999999999998</v>
      </c>
      <c r="F17" s="9">
        <v>0</v>
      </c>
    </row>
    <row r="18" spans="1:21" ht="46.5" customHeight="1" x14ac:dyDescent="0.25">
      <c r="A18" s="6"/>
      <c r="B18" s="12"/>
      <c r="C18" s="10"/>
      <c r="D18" s="25" t="s">
        <v>137</v>
      </c>
      <c r="E18" s="9">
        <v>0</v>
      </c>
      <c r="F18" s="27">
        <f>SUM(E8:E11)</f>
        <v>945.44999999999993</v>
      </c>
    </row>
    <row r="19" spans="1:21" ht="39.75" customHeight="1" x14ac:dyDescent="0.25">
      <c r="A19" s="6" t="s">
        <v>103</v>
      </c>
      <c r="B19" s="12" t="s">
        <v>34</v>
      </c>
      <c r="C19" s="10" t="s">
        <v>65</v>
      </c>
      <c r="D19" s="10" t="s">
        <v>66</v>
      </c>
      <c r="E19" s="9">
        <v>315.14999999999998</v>
      </c>
      <c r="F19" s="9">
        <v>0</v>
      </c>
    </row>
    <row r="20" spans="1:21" ht="15.75" x14ac:dyDescent="0.25">
      <c r="A20" s="6" t="s">
        <v>104</v>
      </c>
      <c r="B20" s="12" t="s">
        <v>34</v>
      </c>
      <c r="C20" s="10" t="s">
        <v>157</v>
      </c>
      <c r="D20" s="10"/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3"/>
    </row>
    <row r="21" spans="1:21" ht="15.75" x14ac:dyDescent="0.25">
      <c r="A21" s="6" t="s">
        <v>105</v>
      </c>
      <c r="B21" s="12" t="s">
        <v>34</v>
      </c>
      <c r="C21" s="10" t="s">
        <v>67</v>
      </c>
      <c r="D21" s="10" t="s">
        <v>68</v>
      </c>
      <c r="E21" s="9">
        <v>315.14999999999998</v>
      </c>
      <c r="F21" s="9">
        <v>0</v>
      </c>
    </row>
    <row r="22" spans="1:21" ht="15.75" x14ac:dyDescent="0.25">
      <c r="A22" s="6"/>
      <c r="B22" s="12"/>
      <c r="C22" s="10"/>
      <c r="D22" s="25" t="s">
        <v>137</v>
      </c>
      <c r="E22" s="9">
        <v>0</v>
      </c>
      <c r="F22" s="27">
        <f>SUM(E19:E21)</f>
        <v>630.29999999999995</v>
      </c>
    </row>
    <row r="23" spans="1:21" ht="15.75" x14ac:dyDescent="0.25">
      <c r="A23" s="6" t="s">
        <v>106</v>
      </c>
      <c r="B23" s="12" t="s">
        <v>35</v>
      </c>
      <c r="C23" s="10" t="s">
        <v>69</v>
      </c>
      <c r="D23" s="10" t="s">
        <v>43</v>
      </c>
      <c r="E23" s="9">
        <v>315.14999999999998</v>
      </c>
      <c r="F23" s="9">
        <v>0</v>
      </c>
    </row>
    <row r="24" spans="1:21" ht="30" x14ac:dyDescent="0.25">
      <c r="A24" s="6" t="s">
        <v>107</v>
      </c>
      <c r="B24" s="12" t="s">
        <v>35</v>
      </c>
      <c r="C24" s="10" t="s">
        <v>70</v>
      </c>
      <c r="D24" s="10" t="s">
        <v>43</v>
      </c>
      <c r="E24" s="9">
        <v>315.14999999999998</v>
      </c>
      <c r="F24" s="9">
        <v>0</v>
      </c>
    </row>
    <row r="25" spans="1:21" ht="15.75" x14ac:dyDescent="0.25">
      <c r="A25" s="6"/>
      <c r="B25" s="12"/>
      <c r="C25" s="10"/>
      <c r="D25" s="25" t="s">
        <v>137</v>
      </c>
      <c r="E25" s="9">
        <v>0</v>
      </c>
      <c r="F25" s="27">
        <f>SUM(E23:E24)</f>
        <v>630.29999999999995</v>
      </c>
    </row>
    <row r="26" spans="1:21" ht="15.75" x14ac:dyDescent="0.25">
      <c r="A26" s="6" t="s">
        <v>108</v>
      </c>
      <c r="B26" s="12" t="s">
        <v>36</v>
      </c>
      <c r="C26" s="10" t="s">
        <v>156</v>
      </c>
      <c r="D26" s="10" t="s">
        <v>128</v>
      </c>
      <c r="E26" s="9">
        <v>1180.3</v>
      </c>
      <c r="F26" s="9">
        <v>0</v>
      </c>
    </row>
    <row r="27" spans="1:21" ht="15.75" x14ac:dyDescent="0.25">
      <c r="A27" s="6"/>
      <c r="B27" s="12"/>
      <c r="C27" s="10"/>
      <c r="D27" s="25" t="s">
        <v>137</v>
      </c>
      <c r="E27" s="9">
        <v>0</v>
      </c>
      <c r="F27" s="27">
        <v>1180.3</v>
      </c>
    </row>
    <row r="28" spans="1:21" ht="15.75" x14ac:dyDescent="0.25">
      <c r="A28" s="6" t="s">
        <v>109</v>
      </c>
      <c r="B28" s="12" t="s">
        <v>37</v>
      </c>
      <c r="C28" s="10" t="s">
        <v>71</v>
      </c>
      <c r="D28" s="10" t="s">
        <v>43</v>
      </c>
      <c r="E28" s="9">
        <v>315.14999999999998</v>
      </c>
      <c r="F28" s="9">
        <v>0</v>
      </c>
    </row>
    <row r="29" spans="1:21" ht="15.75" x14ac:dyDescent="0.25">
      <c r="A29" s="6" t="s">
        <v>110</v>
      </c>
      <c r="B29" s="12" t="s">
        <v>37</v>
      </c>
      <c r="C29" s="10" t="s">
        <v>72</v>
      </c>
      <c r="D29" s="10" t="s">
        <v>61</v>
      </c>
      <c r="E29" s="9">
        <v>315.14999999999998</v>
      </c>
      <c r="F29" s="9">
        <v>0</v>
      </c>
    </row>
    <row r="30" spans="1:21" ht="15.75" x14ac:dyDescent="0.25">
      <c r="A30" s="6" t="s">
        <v>111</v>
      </c>
      <c r="B30" s="12" t="s">
        <v>37</v>
      </c>
      <c r="C30" s="10" t="s">
        <v>73</v>
      </c>
      <c r="D30" s="10" t="s">
        <v>74</v>
      </c>
      <c r="E30" s="9">
        <v>315.14999999999998</v>
      </c>
      <c r="F30" s="9">
        <v>0</v>
      </c>
    </row>
    <row r="31" spans="1:21" ht="15.75" x14ac:dyDescent="0.25">
      <c r="A31" s="6" t="s">
        <v>112</v>
      </c>
      <c r="B31" s="12" t="s">
        <v>37</v>
      </c>
      <c r="C31" s="10" t="s">
        <v>75</v>
      </c>
      <c r="D31" s="10" t="s">
        <v>61</v>
      </c>
      <c r="E31" s="9">
        <v>315.14999999999998</v>
      </c>
      <c r="F31" s="9">
        <v>0</v>
      </c>
    </row>
    <row r="32" spans="1:21" ht="15.75" x14ac:dyDescent="0.25">
      <c r="A32" s="6"/>
      <c r="B32" s="12"/>
      <c r="C32" s="10"/>
      <c r="D32" s="25" t="s">
        <v>137</v>
      </c>
      <c r="E32" s="9">
        <v>0</v>
      </c>
      <c r="F32" s="27">
        <f>SUM(E18:E21)</f>
        <v>630.29999999999995</v>
      </c>
    </row>
    <row r="33" spans="1:6" ht="15.75" x14ac:dyDescent="0.25">
      <c r="A33" s="6" t="s">
        <v>113</v>
      </c>
      <c r="B33" s="12" t="s">
        <v>38</v>
      </c>
      <c r="C33" s="10" t="s">
        <v>76</v>
      </c>
      <c r="D33" s="10" t="s">
        <v>43</v>
      </c>
      <c r="E33" s="9">
        <v>315.14999999999998</v>
      </c>
      <c r="F33" s="9">
        <v>0</v>
      </c>
    </row>
    <row r="34" spans="1:6" ht="15.75" x14ac:dyDescent="0.25">
      <c r="A34" s="6" t="s">
        <v>114</v>
      </c>
      <c r="B34" s="12" t="s">
        <v>38</v>
      </c>
      <c r="C34" s="10" t="s">
        <v>77</v>
      </c>
      <c r="D34" s="10" t="s">
        <v>68</v>
      </c>
      <c r="E34" s="9">
        <v>315.14999999999998</v>
      </c>
      <c r="F34" s="9">
        <v>0</v>
      </c>
    </row>
    <row r="35" spans="1:6" ht="15.75" x14ac:dyDescent="0.25">
      <c r="A35" s="6" t="s">
        <v>115</v>
      </c>
      <c r="B35" s="12" t="s">
        <v>38</v>
      </c>
      <c r="C35" s="10" t="s">
        <v>78</v>
      </c>
      <c r="D35" s="10" t="s">
        <v>43</v>
      </c>
      <c r="E35" s="9">
        <v>315.14999999999998</v>
      </c>
      <c r="F35" s="9">
        <v>0</v>
      </c>
    </row>
    <row r="36" spans="1:6" ht="15.75" x14ac:dyDescent="0.25">
      <c r="A36" s="6" t="s">
        <v>116</v>
      </c>
      <c r="B36" s="12" t="s">
        <v>38</v>
      </c>
      <c r="C36" s="10" t="s">
        <v>79</v>
      </c>
      <c r="D36" s="10" t="s">
        <v>43</v>
      </c>
      <c r="E36" s="9">
        <v>315.14999999999998</v>
      </c>
      <c r="F36" s="9">
        <v>0</v>
      </c>
    </row>
    <row r="37" spans="1:6" ht="15.75" x14ac:dyDescent="0.25">
      <c r="A37" s="6" t="s">
        <v>117</v>
      </c>
      <c r="B37" s="12" t="s">
        <v>38</v>
      </c>
      <c r="C37" s="10" t="s">
        <v>157</v>
      </c>
      <c r="D37" s="10"/>
      <c r="E37" s="9">
        <v>0</v>
      </c>
      <c r="F37" s="9">
        <v>0</v>
      </c>
    </row>
    <row r="38" spans="1:6" ht="15.75" x14ac:dyDescent="0.25">
      <c r="A38" s="6"/>
      <c r="B38" s="12"/>
      <c r="C38" s="10"/>
      <c r="D38" s="25" t="s">
        <v>137</v>
      </c>
      <c r="E38" s="9">
        <v>0</v>
      </c>
      <c r="F38" s="27">
        <f>SUM(E30:E33)</f>
        <v>945.44999999999993</v>
      </c>
    </row>
    <row r="39" spans="1:6" ht="15.75" x14ac:dyDescent="0.25">
      <c r="A39" s="6" t="s">
        <v>118</v>
      </c>
      <c r="B39" s="11" t="s">
        <v>39</v>
      </c>
      <c r="C39" s="10" t="s">
        <v>80</v>
      </c>
      <c r="D39" s="10" t="s">
        <v>81</v>
      </c>
      <c r="E39" s="9">
        <v>315.14999999999998</v>
      </c>
      <c r="F39" s="9">
        <v>0</v>
      </c>
    </row>
    <row r="40" spans="1:6" ht="15.75" x14ac:dyDescent="0.25">
      <c r="A40" s="6" t="s">
        <v>119</v>
      </c>
      <c r="B40" s="12" t="s">
        <v>39</v>
      </c>
      <c r="C40" s="10" t="s">
        <v>82</v>
      </c>
      <c r="D40" s="10" t="s">
        <v>83</v>
      </c>
      <c r="E40" s="9">
        <v>315.14999999999998</v>
      </c>
      <c r="F40" s="9">
        <v>0</v>
      </c>
    </row>
    <row r="41" spans="1:6" ht="15.75" x14ac:dyDescent="0.25">
      <c r="A41" s="6" t="s">
        <v>120</v>
      </c>
      <c r="B41" s="12" t="s">
        <v>39</v>
      </c>
      <c r="C41" s="10" t="s">
        <v>84</v>
      </c>
      <c r="D41" s="10" t="s">
        <v>85</v>
      </c>
      <c r="E41" s="9">
        <v>315.14999999999998</v>
      </c>
      <c r="F41" s="9">
        <v>0</v>
      </c>
    </row>
    <row r="42" spans="1:6" ht="15.75" x14ac:dyDescent="0.25">
      <c r="A42" s="6"/>
      <c r="B42" s="12"/>
      <c r="C42" s="10"/>
      <c r="D42" s="25" t="s">
        <v>137</v>
      </c>
      <c r="E42" s="9">
        <v>0</v>
      </c>
      <c r="F42" s="27">
        <f>SUM(E39:E41)</f>
        <v>945.44999999999993</v>
      </c>
    </row>
    <row r="43" spans="1:6" ht="15.75" x14ac:dyDescent="0.25">
      <c r="A43" s="6" t="s">
        <v>121</v>
      </c>
      <c r="B43" s="12" t="s">
        <v>40</v>
      </c>
      <c r="C43" s="10" t="s">
        <v>87</v>
      </c>
      <c r="D43" s="10" t="s">
        <v>43</v>
      </c>
      <c r="E43" s="9">
        <v>315.14999999999998</v>
      </c>
      <c r="F43" s="9">
        <v>0</v>
      </c>
    </row>
    <row r="44" spans="1:6" ht="15.75" x14ac:dyDescent="0.25">
      <c r="A44" s="6" t="s">
        <v>122</v>
      </c>
      <c r="B44" s="12" t="s">
        <v>40</v>
      </c>
      <c r="C44" s="10" t="s">
        <v>89</v>
      </c>
      <c r="D44" s="10" t="s">
        <v>43</v>
      </c>
      <c r="E44" s="9">
        <v>315.14999999999998</v>
      </c>
      <c r="F44" s="9">
        <v>0</v>
      </c>
    </row>
    <row r="45" spans="1:6" ht="15.75" x14ac:dyDescent="0.25">
      <c r="A45" s="6" t="s">
        <v>123</v>
      </c>
      <c r="B45" s="12" t="s">
        <v>40</v>
      </c>
      <c r="C45" s="10" t="s">
        <v>156</v>
      </c>
      <c r="D45" s="10" t="s">
        <v>127</v>
      </c>
      <c r="E45" s="9">
        <v>1180.3</v>
      </c>
      <c r="F45" s="9">
        <v>0</v>
      </c>
    </row>
    <row r="46" spans="1:6" ht="30" x14ac:dyDescent="0.25">
      <c r="A46" s="6" t="s">
        <v>130</v>
      </c>
      <c r="B46" s="12" t="s">
        <v>40</v>
      </c>
      <c r="C46" s="10" t="s">
        <v>90</v>
      </c>
      <c r="D46" s="10" t="s">
        <v>91</v>
      </c>
      <c r="E46" s="9">
        <v>315.14999999999998</v>
      </c>
      <c r="F46" s="9">
        <v>0</v>
      </c>
    </row>
    <row r="47" spans="1:6" ht="15.75" x14ac:dyDescent="0.25">
      <c r="A47" s="6"/>
      <c r="B47" s="12"/>
      <c r="C47" s="10"/>
      <c r="D47" s="25" t="s">
        <v>137</v>
      </c>
      <c r="E47" s="9">
        <v>0</v>
      </c>
      <c r="F47" s="27">
        <f>SUM(E43:E46)</f>
        <v>2125.75</v>
      </c>
    </row>
    <row r="48" spans="1:6" ht="15.75" x14ac:dyDescent="0.25">
      <c r="A48" s="6" t="s">
        <v>131</v>
      </c>
      <c r="B48" s="12" t="s">
        <v>41</v>
      </c>
      <c r="C48" s="10" t="s">
        <v>92</v>
      </c>
      <c r="D48" s="10" t="s">
        <v>43</v>
      </c>
      <c r="E48" s="9">
        <v>315.14999999999998</v>
      </c>
      <c r="F48" s="9">
        <v>0</v>
      </c>
    </row>
    <row r="49" spans="1:6" ht="15.75" x14ac:dyDescent="0.25">
      <c r="A49" s="6" t="s">
        <v>132</v>
      </c>
      <c r="B49" s="12" t="s">
        <v>41</v>
      </c>
      <c r="C49" s="10" t="s">
        <v>93</v>
      </c>
      <c r="D49" s="10" t="s">
        <v>43</v>
      </c>
      <c r="E49" s="9">
        <v>315.14999999999998</v>
      </c>
      <c r="F49" s="9">
        <v>0</v>
      </c>
    </row>
    <row r="50" spans="1:6" ht="15.75" x14ac:dyDescent="0.25">
      <c r="A50" s="6" t="s">
        <v>133</v>
      </c>
      <c r="B50" s="12" t="s">
        <v>41</v>
      </c>
      <c r="C50" s="10" t="s">
        <v>95</v>
      </c>
      <c r="D50" s="10" t="s">
        <v>43</v>
      </c>
      <c r="E50" s="9">
        <v>315.14999999999998</v>
      </c>
      <c r="F50" s="9">
        <v>0</v>
      </c>
    </row>
    <row r="51" spans="1:6" ht="15.75" x14ac:dyDescent="0.25">
      <c r="A51" s="6"/>
      <c r="B51" s="12"/>
      <c r="C51" s="10"/>
      <c r="D51" s="25" t="s">
        <v>137</v>
      </c>
      <c r="F51" s="9">
        <f>SUM(E48:E50)</f>
        <v>945.44999999999993</v>
      </c>
    </row>
    <row r="52" spans="1:6" ht="15.75" x14ac:dyDescent="0.25">
      <c r="A52" s="6" t="s">
        <v>134</v>
      </c>
      <c r="B52" s="12" t="s">
        <v>31</v>
      </c>
      <c r="C52" s="10" t="s">
        <v>126</v>
      </c>
      <c r="D52" s="10" t="s">
        <v>127</v>
      </c>
      <c r="E52" s="9">
        <v>665.15</v>
      </c>
      <c r="F52" s="27">
        <v>665.15</v>
      </c>
    </row>
    <row r="53" spans="1:6" ht="15.75" x14ac:dyDescent="0.25">
      <c r="A53" s="6"/>
      <c r="B53" s="12"/>
      <c r="C53" s="10"/>
      <c r="D53" s="25" t="s">
        <v>137</v>
      </c>
      <c r="F53" s="27"/>
    </row>
    <row r="54" spans="1:6" ht="15.75" x14ac:dyDescent="0.25">
      <c r="A54" s="6" t="s">
        <v>135</v>
      </c>
      <c r="B54" s="12" t="s">
        <v>32</v>
      </c>
      <c r="C54" s="10" t="s">
        <v>129</v>
      </c>
      <c r="D54" s="10" t="s">
        <v>127</v>
      </c>
      <c r="E54" s="9">
        <v>1180.3</v>
      </c>
      <c r="F54" s="27">
        <v>1180.3</v>
      </c>
    </row>
    <row r="55" spans="1:6" ht="15.75" x14ac:dyDescent="0.25">
      <c r="A55" s="6"/>
      <c r="D55" s="25" t="s">
        <v>137</v>
      </c>
      <c r="F55" s="9">
        <f>SUM(F5:F54)</f>
        <v>14095.400000000001</v>
      </c>
    </row>
    <row r="56" spans="1:6" ht="15.75" x14ac:dyDescent="0.25">
      <c r="A56" s="6"/>
      <c r="B56" s="12">
        <v>44652</v>
      </c>
      <c r="C56" s="10" t="s">
        <v>55</v>
      </c>
      <c r="D56" s="10" t="s">
        <v>56</v>
      </c>
    </row>
    <row r="57" spans="1:6" ht="15.75" x14ac:dyDescent="0.25">
      <c r="A57" s="6"/>
      <c r="B57" s="12">
        <v>44659</v>
      </c>
      <c r="C57" s="10" t="s">
        <v>57</v>
      </c>
      <c r="D57" s="10" t="s">
        <v>58</v>
      </c>
    </row>
    <row r="58" spans="1:6" ht="15.75" x14ac:dyDescent="0.25">
      <c r="A58" s="6"/>
      <c r="B58" s="12">
        <v>44673</v>
      </c>
      <c r="C58" s="10" t="s">
        <v>55</v>
      </c>
      <c r="D58" s="10" t="s">
        <v>56</v>
      </c>
    </row>
    <row r="59" spans="1:6" ht="15.75" x14ac:dyDescent="0.25">
      <c r="A59" s="6"/>
      <c r="B59" s="12">
        <v>44694</v>
      </c>
      <c r="C59" s="10" t="s">
        <v>55</v>
      </c>
      <c r="D59" s="10" t="s">
        <v>56</v>
      </c>
    </row>
    <row r="60" spans="1:6" ht="15.75" x14ac:dyDescent="0.25">
      <c r="A60" s="6"/>
      <c r="B60" s="12">
        <v>44722</v>
      </c>
      <c r="C60" s="10" t="s">
        <v>55</v>
      </c>
      <c r="D60" s="10" t="s">
        <v>56</v>
      </c>
    </row>
    <row r="61" spans="1:6" ht="15.75" x14ac:dyDescent="0.25">
      <c r="A61" s="6"/>
      <c r="B61" s="12">
        <v>44764</v>
      </c>
      <c r="C61" s="10" t="s">
        <v>55</v>
      </c>
      <c r="D61" s="10" t="s">
        <v>56</v>
      </c>
    </row>
    <row r="62" spans="1:6" ht="15.75" x14ac:dyDescent="0.25">
      <c r="A62" s="6"/>
      <c r="B62" s="12">
        <v>44792</v>
      </c>
      <c r="C62" s="10" t="s">
        <v>55</v>
      </c>
      <c r="D62" s="10" t="s">
        <v>56</v>
      </c>
    </row>
    <row r="63" spans="1:6" ht="15.75" x14ac:dyDescent="0.25">
      <c r="A63" s="6"/>
      <c r="B63" s="12">
        <v>44813</v>
      </c>
      <c r="C63" s="10" t="s">
        <v>55</v>
      </c>
      <c r="D63" s="10" t="s">
        <v>56</v>
      </c>
    </row>
    <row r="64" spans="1:6" ht="15.75" x14ac:dyDescent="0.25">
      <c r="A64" s="6"/>
      <c r="B64" s="12">
        <v>44834</v>
      </c>
      <c r="C64" s="10" t="s">
        <v>55</v>
      </c>
      <c r="D64" s="10" t="s">
        <v>56</v>
      </c>
    </row>
    <row r="65" spans="1:4" ht="15.75" x14ac:dyDescent="0.25">
      <c r="A65" s="6"/>
      <c r="B65" s="12">
        <v>44862</v>
      </c>
      <c r="C65" s="10" t="s">
        <v>86</v>
      </c>
      <c r="D65" s="10" t="s">
        <v>56</v>
      </c>
    </row>
    <row r="66" spans="1:4" ht="15.75" x14ac:dyDescent="0.25">
      <c r="A66" s="6"/>
      <c r="B66" s="12">
        <v>44883</v>
      </c>
      <c r="C66" s="10" t="s">
        <v>88</v>
      </c>
      <c r="D66" s="10" t="s">
        <v>56</v>
      </c>
    </row>
    <row r="67" spans="1:4" ht="15.75" x14ac:dyDescent="0.25">
      <c r="A67" s="6"/>
      <c r="B67" s="12">
        <v>44904</v>
      </c>
      <c r="C67" s="10" t="s">
        <v>94</v>
      </c>
      <c r="D67" s="10" t="s">
        <v>58</v>
      </c>
    </row>
    <row r="68" spans="1:4" ht="15.75" x14ac:dyDescent="0.25">
      <c r="A68" s="6"/>
      <c r="B68" s="12">
        <v>44904</v>
      </c>
      <c r="C68" s="10" t="s">
        <v>86</v>
      </c>
      <c r="D68" s="10" t="s">
        <v>56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Operating Budget</vt:lpstr>
      <vt:lpstr> Commitment Register</vt:lpstr>
      <vt:lpstr>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 laptop</dc:creator>
  <cp:lastModifiedBy>Grahams laptop</cp:lastModifiedBy>
  <dcterms:created xsi:type="dcterms:W3CDTF">2022-07-20T04:35:25Z</dcterms:created>
  <dcterms:modified xsi:type="dcterms:W3CDTF">2022-08-01T05:58:28Z</dcterms:modified>
</cp:coreProperties>
</file>